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HP\Downloads\"/>
    </mc:Choice>
  </mc:AlternateContent>
  <xr:revisionPtr revIDLastSave="0" documentId="13_ncr:1_{C83A9289-23AB-4B2F-88A6-52F7737E6962}" xr6:coauthVersionLast="47" xr6:coauthVersionMax="47" xr10:uidLastSave="{00000000-0000-0000-0000-000000000000}"/>
  <bookViews>
    <workbookView xWindow="-120" yWindow="-120" windowWidth="20730" windowHeight="11160" xr2:uid="{00000000-000D-0000-FFFF-FFFF00000000}"/>
  </bookViews>
  <sheets>
    <sheet name="PAI 2024 V1.0" sheetId="2" r:id="rId1"/>
  </sheets>
  <definedNames>
    <definedName name="_xlnm._FilterDatabase" localSheetId="0" hidden="1">'PAI 2024 V1.0'!$A$8:$R$67</definedName>
    <definedName name="_xlnm.Print_Titles" localSheetId="0">'PAI 2024 V1.0'!$1:$8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2" l="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R20" i="2"/>
</calcChain>
</file>

<file path=xl/sharedStrings.xml><?xml version="1.0" encoding="utf-8"?>
<sst xmlns="http://schemas.openxmlformats.org/spreadsheetml/2006/main" count="707" uniqueCount="338">
  <si>
    <t>Código formato: PDE-04-03</t>
  </si>
  <si>
    <t>FORMULACIÓN</t>
  </si>
  <si>
    <t>No</t>
  </si>
  <si>
    <t>PLAN ESTRATÉGICO INSTITUCIONAL</t>
  </si>
  <si>
    <t>ACTIVIDAD</t>
  </si>
  <si>
    <t>INDICADOR</t>
  </si>
  <si>
    <t>METAS DE PERIODO</t>
  </si>
  <si>
    <t>Objetivo</t>
  </si>
  <si>
    <t>Estrategia</t>
  </si>
  <si>
    <t>Proceso</t>
  </si>
  <si>
    <t>Dependencia responsable</t>
  </si>
  <si>
    <t>Actividad</t>
  </si>
  <si>
    <t>Fecha de ejecución</t>
  </si>
  <si>
    <t>Tipo Indicador</t>
  </si>
  <si>
    <t>Nombre</t>
  </si>
  <si>
    <t>Fórmula</t>
  </si>
  <si>
    <t>Unidad de medida</t>
  </si>
  <si>
    <t>Línea base</t>
  </si>
  <si>
    <t>Meta anual</t>
  </si>
  <si>
    <t>Metas de periodos</t>
  </si>
  <si>
    <t>1er Trimes</t>
  </si>
  <si>
    <t>2do Trimes</t>
  </si>
  <si>
    <t>3er Trimes</t>
  </si>
  <si>
    <t>4to Trimes</t>
  </si>
  <si>
    <t>Versión 1.0</t>
  </si>
  <si>
    <t>PLAN DE ACCIÓN INSTITUCIONAL - PAI - VIGENCIA 2024</t>
  </si>
  <si>
    <t>3.</t>
  </si>
  <si>
    <t>3.4.</t>
  </si>
  <si>
    <t>Direccionamiento Estratégico</t>
  </si>
  <si>
    <t>Dirección de Planeación</t>
  </si>
  <si>
    <t>Ejecutar plan de trabajo para elaborar el Informe de Sostenibilidad, de acuerdo con los lineamientos establecidos en la Metodología Estándares GRI-vigencia 2023, de la Contraloría de Bogotá D.C. en cumplimiento de la adhesión a la iniciativa del Pacto Global de las Naciones Unidas.</t>
  </si>
  <si>
    <t>Gestión</t>
  </si>
  <si>
    <t>Nivel de cumplimiento en la ejecución de las actividades del plan de trabajo diseñado para la elaboración del Informe de Sostenibilidad vigencia 2023.</t>
  </si>
  <si>
    <t>Medir el cumplimiento en la ejecución de las actividades del plan de trabajo diseñado para la elaboración del Informe de Sostenibilidad vigencia 2023.</t>
  </si>
  <si>
    <t>Porcentaje</t>
  </si>
  <si>
    <t>-</t>
  </si>
  <si>
    <t>4.</t>
  </si>
  <si>
    <t>4.1.</t>
  </si>
  <si>
    <t>Recertificar el Sistema de Gestión de Calidad ISO 9001:2015, como instrumento para mejorar el desempeño institucional de la Contraloría de Bogotá D.C.</t>
  </si>
  <si>
    <t>Nivel de cumplimiento en la recertificación del Sistema de Gestión de Calidad ISO 9001:2015.</t>
  </si>
  <si>
    <t>Medir el cumplimiento en la obtención de la recertificación del Sistema de Gestión de Calidad ISO 9001:2015.</t>
  </si>
  <si>
    <t>No. de actividades ejecutadas del plan de trabajo diseñado para obtener la recertificación al SGC * 100 / No. De actividades programadas en el plan de trabajo para obtener la recertificación al SGC.</t>
  </si>
  <si>
    <t>Realizar acompañamiento técnico a los procesos del SIG, en la formulación y estructuración de los proyectos de inversión para la vigencias 2024-2028 para  la aprobación en el Banco de Proyectos.</t>
  </si>
  <si>
    <t>Nivel de cumplimiento en la formulación y estructuración de los proyectos de inversión para la vigencias 2024-2028 y el registro en el Banco de Proyectos.</t>
  </si>
  <si>
    <t>Medir el cumplimiento en la formulación y estructuración de los proyectos de inversión para la vigencias 2024-2028 y el registro en el Banco de Proyectos.</t>
  </si>
  <si>
    <t>Proyectos de Inversión formulados y aprobados SI=100% NO=0%</t>
  </si>
  <si>
    <t>Subdirección de Análisis, Estadísticas e Indicadores</t>
  </si>
  <si>
    <t>Estructurar el modelo de Analítica y Gobierno de Datos Institucional para contribuir a la transformación digital del modelo de operación de la entidad.</t>
  </si>
  <si>
    <t>Producto</t>
  </si>
  <si>
    <t>Nivel de cumplimiento de la elaboración del modelo de analítica y Gobierno de Datos institucional.</t>
  </si>
  <si>
    <t>Medir el cumplimiento de la elaboración del modelo de analítica y Gobierno de Datos institucional.</t>
  </si>
  <si>
    <t>Fases del cronograma de trabajo ejecutadas en el periodo para la elaboración del modelo de Analítica y Gobierno de Datos Institucional * 100 / Total de fases programadas en el cronograma de trabajo para la elaboración del modelo de Analítica y Gobierno de Datos Institucional planeadas en el periodo.</t>
  </si>
  <si>
    <t>2.</t>
  </si>
  <si>
    <t>2.3.</t>
  </si>
  <si>
    <t>Direcciones Sectoriales de Fiscalización y Reacción Inmediata</t>
  </si>
  <si>
    <t>Ejecutar el Plan de Auditoría Distrital - PAD.</t>
  </si>
  <si>
    <t>Medir el grado de cumplimiento de las auditorías programadas en el Plan de Auditoría Distrital PAD, teniendo en cuenta aquellos ejercicios en los que ya se ha comunicado el informe final de auditoría.</t>
  </si>
  <si>
    <t>N° acumulado de auditorías ejecutadas con informe final comunicado * 100 / N° total de auditorías programadas en el Plan de Auditoría con vencimiento a la fecha de corte del periodo rendido.</t>
  </si>
  <si>
    <t>Direcciones Sectoriales de Fiscalización</t>
  </si>
  <si>
    <t>Evaluar la gestión fiscal de los Sujetos de Vigilancia y Control competencia de la Dirección Sectorial.</t>
  </si>
  <si>
    <t>Medir la cobertura del control fiscal realizado en los Sujetos de Vigilancia y Control, así como de los Particulares que manejan fondos o bienes del Distrito Capital.</t>
  </si>
  <si>
    <t>N° acumulado de Sujetos de Vigilancia y Control auditados mediante cualquier tipo de auditoría en la vigencia *100 / Total de Sujetos de Vigilancia y Control de la CB asignados en la resolución vigente.</t>
  </si>
  <si>
    <t>Trasladar oportunamente los hallazgos con incidencia fiscal, producto de los diferentes tipos de auditorías realizadas en la vigencia.</t>
  </si>
  <si>
    <t>Medir el nivel de cumplimiento en el traslado de hallazgos fiscales a la DRFJC, generados durante la vigencia en cumplimiento del Plan de Auditoría Disrital PAD.</t>
  </si>
  <si>
    <t>N° acumulado de hallazgos fiscales determinados en la vigencia trasladados a la Dirección de RFJC en el término establecido en los procedimientos * 100 / N° acumulado de hallazgos fiscales registrados en los informes finales de auditoría comunicados en la vigencia.</t>
  </si>
  <si>
    <t>2.4.</t>
  </si>
  <si>
    <t>Tramitar la indagación preliminar dentro del término legal.</t>
  </si>
  <si>
    <t>Medir el cumplimiento en el trámite de las indagaciones preliminares de conformidad con el término legal establecido.</t>
  </si>
  <si>
    <t>N° acumulado de indagaciones preliminares que se decidieron dentro del periodo rendido *100 / N° total de indagaciones preliminares tramitadas con vencimiento dentro del periodo rendido</t>
  </si>
  <si>
    <t>3.3.</t>
  </si>
  <si>
    <t>Direcciones Sectoriales de Fiscalización, Reacción Inmediata, Responsabilidad Fiscal y Jurisdicción Coactiva y Estudios de Economía y Política Pública</t>
  </si>
  <si>
    <t>Reportar los beneficios de los procesos misionales (Vigilancia y control a la gestión fiscal, Responsabilidad Fiscal y Jurisdicción Coactiva, Estudios de Economía y Política Pública) para determinar la tasa de retorno a la sociedad. INSTITUCIONAL.</t>
  </si>
  <si>
    <t>Resultado</t>
  </si>
  <si>
    <t>Medir la tasa de retorno del ejercicio de vigilancia fiscal generada por los procesos misionales de la entidad.</t>
  </si>
  <si>
    <t>Valor de los beneficios generados en la vigencia por los procesos misionales *100 / Valor del presupuesto ejecutado de la Contraloría de Bogotá, D.C. en la vigencia.</t>
  </si>
  <si>
    <t>2.00</t>
  </si>
  <si>
    <t>$2.00</t>
  </si>
  <si>
    <t>2.2.</t>
  </si>
  <si>
    <t>Adelantar la identificación, obtención, procesamiento, actualización y publicación de la información relacionada con la contratación y ejecución presupuestal de los sujetos de control del Distrito.</t>
  </si>
  <si>
    <t>Establecer el grado de cumplimiento frente a la actualización y disponibilidad de la información de contratación de los sujetos de control.</t>
  </si>
  <si>
    <t>No. De actualizaciones de información en el tablero de control  "Boletín de seguimiento a la contratación de Bogotá" durante el periodo</t>
  </si>
  <si>
    <t>Número</t>
  </si>
  <si>
    <t>3.1.</t>
  </si>
  <si>
    <t>Realizar el diseño e implementación de la estrategia anual de gestión de la información y analítica de datos como insumo para el ejercicio de vigilancia y control</t>
  </si>
  <si>
    <t>Medir el grado de avance en el desarrollo de los hitos planeados en la estrategia</t>
  </si>
  <si>
    <t>No. de hitos realizados *100 /Total de No. de Hitos planeados</t>
  </si>
  <si>
    <t>3.2.</t>
  </si>
  <si>
    <t>Despacho del Contralor Auxiliar</t>
  </si>
  <si>
    <t>Evaluación y Mejora</t>
  </si>
  <si>
    <t>Oficina de Control Interno</t>
  </si>
  <si>
    <t>Realizar seguimiento y verificación al PM suscrito con la AGR</t>
  </si>
  <si>
    <t>Nivel de cumplimiento del Plan de Mejoramiento Institucional suscrito con la AGR</t>
  </si>
  <si>
    <t>Medir el cumplimiento en la ejecución del Plan de Mejoramiento Institucional sucrito con la AGR.</t>
  </si>
  <si>
    <t>Número de acciones correctivas ejecutadas en el periodo del Plan de Mejoramiento Institucional con AGR * 100 / Número de acciones correctivas con fecha de vencimiento cumplida al momento del reporte (AGR)</t>
  </si>
  <si>
    <t xml:space="preserve">Presentar los informes establecidos por ley  a entes externos y o de Control </t>
  </si>
  <si>
    <t>Nivel de cumplimiento en la presentación de informes a entes externos y/o de Control, establecidosen la planeación de actividades de la Oficina de Control Interno</t>
  </si>
  <si>
    <t>Medir el cumplimiento en la presentación de informes a entes externos y/o de Control, establecidos en la planeación de actividades de la Oficina de Control Interno.</t>
  </si>
  <si>
    <t>Número de informes establecidos por ley presentados a entes externos y o de Control * 100 / Número total de informes establecidos</t>
  </si>
  <si>
    <t>Ejecutar las auditorías internas establecidas en el Programa Anual de Auditorías Internas - PAAI.</t>
  </si>
  <si>
    <t>Nivel de Cumplimiento en la ejecución de las auditorías internas programadas en el PAAI.</t>
  </si>
  <si>
    <t>Medir el cumplimiento en la ejecución de las auditorías internas programadas en el PAAI.</t>
  </si>
  <si>
    <t>Número de auditorías internas realizadas * 100 / Número Total de auditorías programadas en el PAAI.</t>
  </si>
  <si>
    <t xml:space="preserve">Realizar verificación al Plan de Mejoramiento Institucional, de conformidad con los términos </t>
  </si>
  <si>
    <t>Nivel de cumplimiento en la verificación del Plan de Mejoramiento Institucional.</t>
  </si>
  <si>
    <t>Medir el cumplimiento en la ejecución de las verificaciones al Plan de Mejoramiento Institucional.</t>
  </si>
  <si>
    <t>Número de procesos a los cuales se les realizó verificación en el Plan de Mejoramiento Institucional *100 / Número de procesos que cuenten con acciones abiertas en el Plan de Mejoramiento Institucional.</t>
  </si>
  <si>
    <t xml:space="preserve">Realizar verificación al Mapa de Riesgos Institucional, de conformidad con los términos </t>
  </si>
  <si>
    <t>Nivel de cumplimiento en la verificación del Mapa de Riesgos Institucional.</t>
  </si>
  <si>
    <t>Medir el cumplimiento en la ejecución de las verificaciones al Mapa de Riesgos Institucional.</t>
  </si>
  <si>
    <t>Número de verificaciones realizadas al Mapa de Riesgos por proceso *100 /Número total de procesos del Mapa de Riesgos Institucional a verificar.</t>
  </si>
  <si>
    <t>Gestión Documental</t>
  </si>
  <si>
    <t>Subdirección de Servicios Generales</t>
  </si>
  <si>
    <t>Realizar seguimiento a las actividades establecidas en el cronograma para implementar el Programa de Gestión Documental - PGD durante la vigencia.</t>
  </si>
  <si>
    <t>Nivel de cumplimiento del Programa de Gestión Documental - PGD durante la vigencia 2024.</t>
  </si>
  <si>
    <t>Verificar el cumplimiento de la ejecución de las actividades que corresponden a la Subdireccion de Servicios Generales (Proceos de Gestión Dcumental)  establecidas en el Cronograma de implementación del Programa de Gestión Documental - PGD durante la vigencia 2024.</t>
  </si>
  <si>
    <t>Total de actividades ejecutadas *100 / Total de actividades que corresponden a la Subdirección de Servicios Generales establecidas en el cronograma de implementación del Programa de Gestión Documental - PGD durante la vigencia 2024.</t>
  </si>
  <si>
    <t>_</t>
  </si>
  <si>
    <t>Realizar seguimiento a las actividades establecidas en el Sistema Integrado de Conservación - SIC en la Contraloría de Bogotá D.C. durante la vigencia.</t>
  </si>
  <si>
    <t>Nivel de cumplimiento en la Implementación del SIC durante la vigencia 2024.</t>
  </si>
  <si>
    <t>Verificar el cumplimiento de la ejecución de las actividades que corresponden a la Subdirección de Servicios Generales (Proceos de Gestión Dcumental)establecidas en el Cronograma de implementación del Sistema Integrado de Conservación - SIC (programas de conservación y plan de preservación digital) durante la vigencia 2024</t>
  </si>
  <si>
    <t>Total de actividades ejecutadas *100 / Total de actividades que corresponden a la Subdirección de Servicios Generales establecidas en el cronograma de implementación del Sistema Integrado de Conservación - SIC durante la vigencia 2024.</t>
  </si>
  <si>
    <t>Realizar visitas a los archivos de gestión del proceso con el propósito de verificar la adecuada organización de documentos físicos y electrónicos para garantizar la adecuada conservación y preservacion de ellos.</t>
  </si>
  <si>
    <t>Nivel de cumplimiento en la realización de las visitas a los archivos de gestión de la entidad.</t>
  </si>
  <si>
    <t>Medir el porcentaje de cumplimiento en la realización de visitas a los archivos de gestión de la entidad, para que las transferencias cumplan con los requisitos técnicos establecidos.</t>
  </si>
  <si>
    <t>N° de visitas realizadas a los archivos de gestion * 100 / N° de visitas programas en el cronograma de visitas. (76)</t>
  </si>
  <si>
    <t>Realizar encuestas con el fin de medir la percepción de los usuarios frente al servicio de préstamo de documentos.</t>
  </si>
  <si>
    <t>Nivel de percepción del cliente frente al servicio de préstamo de documentos</t>
  </si>
  <si>
    <t>Medir la percepción de los usuarios en relación al servicio de préstamo de documentos</t>
  </si>
  <si>
    <t>N° acumulado de encuestas con resultado excelente y bueno *100 / Total acumulado de encuestas que califican el servicio de préstamo de documentos.</t>
  </si>
  <si>
    <t>Estudios de Economía y Política Pública</t>
  </si>
  <si>
    <t>Dirección y Subdirecciones del PEEPP</t>
  </si>
  <si>
    <t>Elaborar informes, estudios y pronunciamientos sobre las finanzas, las políticas públicas, la gestión ambiental y el plan de desarrollo del Distrito Capital que apoyen técnicamente el control político, el control social y las buenas prácticas en la gestión pública distrital.</t>
  </si>
  <si>
    <t>Medir el grado de avance y cumplimiento en la elaboración de los informes, estudios y pronunciamientos programados en el PAE de la vigencia por el PEEPP.</t>
  </si>
  <si>
    <t>No. De Informes, estudios y pronunciamientos comunicados al Cliente * 100 / Total de informes, estudios y pronunciamientos programados en el PAE de la vigencia</t>
  </si>
  <si>
    <t>Subdirección de Estudios Económicos y Fiscales</t>
  </si>
  <si>
    <t>Elaborar semestralmente la Revista "Bogotá Económica", con el desarrollo de temáticas relacionadas con la realidad fiscal, social y ambiental de Bogotá D. C.</t>
  </si>
  <si>
    <t>Medir el cumplimiento en la elaboración de la revista "Bogotá Económica"</t>
  </si>
  <si>
    <t>Revistas elaboradas *100/Revistas programadas</t>
  </si>
  <si>
    <t>Subdirección de Evaluación de Política Pública</t>
  </si>
  <si>
    <t>Elaborar los diagnósticos sectoriales como insumo para la planeación del PVCGF</t>
  </si>
  <si>
    <t>Medir el cumplimiento en la elaboración de los diagnósticos sectoriales</t>
  </si>
  <si>
    <t>Diagnósticos sectoriales comunicados *100/Total Sectores Administrativos de Coordinación del D.C.</t>
  </si>
  <si>
    <t>Subdirección de Estadísticas y Análisis Presupuestal y Financiero</t>
  </si>
  <si>
    <t>Reportar a la CGR la información contable y de deuda pública en los términos y condiciones establecidas.</t>
  </si>
  <si>
    <t>Medir el cumplimiento en el reporte de la información contable y deuda pública a la Contraloría General de la República</t>
  </si>
  <si>
    <t>Reportes realizados a la CGR *100/ No. de reportes requeridos por la CGR.</t>
  </si>
  <si>
    <t>Dirección de Estudios de Economía y Política Pública</t>
  </si>
  <si>
    <t>Elaborar las Estadísticas Fiscales del Sector Público Distrital  Vigencia 2023.</t>
  </si>
  <si>
    <t>Medir el grado de cumplimiento en la elaboración de  las Estadísticas Fiscales del Sector Público Distrital  Vigencia 2023</t>
  </si>
  <si>
    <t>Estadísticas Fiscales del Sector Público Distrital  Vigencia 2023 elaboradas 
SI=100% 
NO=0%</t>
  </si>
  <si>
    <t>Gestión Jurídica</t>
  </si>
  <si>
    <t>Dirección Jurídica</t>
  </si>
  <si>
    <t>Adelantar las actuaciones judiciales y extrajudiciales necesarias para ejercer la representación judicial y extrajudicial de la Entidad.</t>
  </si>
  <si>
    <t>Medir el cumplimiento a las actuaciones de representación judicial y extrajudicial de la Entidad.</t>
  </si>
  <si>
    <t>No. acumulado de actuaciones judiciales y extrajudiciales realizadas más número de actuaciones judiciales y extrajudiciales en trámite, dentro de los términos de Ley * 100 / No. acumulado de actuaciones judiciales y extrajudiciales requeridas para la representación de la Entidad dentro de los términos de ley.</t>
  </si>
  <si>
    <t>Orientar jurídicamente a las dependencias, comités y equipos de trabajo institucionales.</t>
  </si>
  <si>
    <t>Medir el cumplimiento en las orientaciones requeridas.</t>
  </si>
  <si>
    <t>No. acumulado de orientaciones atendidas más número de orientaciones en trámite dentro del término legal o reglamentario * 100 / No. acumulado de solicitudes de orientación recibidas.</t>
  </si>
  <si>
    <t>Responsabilidad Fiscal y Jurisdicción Coactiva</t>
  </si>
  <si>
    <t>Despacho del Contralor de Bogotá y Dirección de Responsabilidad Fiscal y Jurisdicción Coactiva</t>
  </si>
  <si>
    <t>Resolver los grados de consulta y recursos de apelación de los procesos de responsabilidad fiscal-PRF</t>
  </si>
  <si>
    <t>Nivel de cumplimiento en resolver los grados de consulta y recursos de apelación de los procesos de responsabilidad fiscal -PRF</t>
  </si>
  <si>
    <t>Medir el cumplimiento de la resolución de grados de consulta y recursos de apelación de los procesos de responsabilidad fiscal -PRF</t>
  </si>
  <si>
    <t>N° de grados de consultas y recursos de apelación resueltos * 100 /N° de grados de consultas y recursos de apelación recibidos en el año, hasta el mes antes del reporte trimestral y los que estaban sin resolver a 31-Dic-2023</t>
  </si>
  <si>
    <t>Dirección de Responsabilidad Fiscal y Jurisdicción Coactiva</t>
  </si>
  <si>
    <t>Estudiar los Hallazgos Fiscales (HF) y/o Indagaciones Preliminares (IP)</t>
  </si>
  <si>
    <t>Nivel de cumplimiento del estudio de Hallazgos Fiscales (HF) y/o Indagaciones Preliminares (IP) en la Dirección de Responsabilidad Fiscal y Jurisdicción Coactiva</t>
  </si>
  <si>
    <t>Medir el cumplimiento en el estudio de Hallazgos Fiscales (HF) y/o Indagaciones Preliminares (IP) en la Dirección de Responsabilidad Fiscal y Jurisdicción Coactiva</t>
  </si>
  <si>
    <t>N° de memorandos enviados para aperturar procesos de responsabilidad fiscal y devolver hallazgos fiscales e indagaciones preliminares, y las aperturas de procesos de responsabilidad fiscal*100 / N° de Hallazgos Fiscales y/o Indagaciones Preliminares recibidos en el año, hasta el mes antes del reporte trimestral y los que estaban sin evaluar a 31-Dic-2023</t>
  </si>
  <si>
    <t>Subdirección del Proceso de Responsabilidad Fiscal</t>
  </si>
  <si>
    <t>Nivel de cumplimiento en el Estudio de Hallazgos Fiscales (HF) y/o Indagaciones Preliminares (IP) y apertura de procesos de responsabilidad fiscal en la Subdirección del Proceso de Responsabilidad Fiscal</t>
  </si>
  <si>
    <t>Medir el cumplimiento en el resultado del estudio a los Hallazgos Fiscales (HF) y/o Indagaciones Preliminares (IP) y apertura de procesos de responsabilidad fiscal la Subdirección del Proceso de Responsabilidad Fiscal</t>
  </si>
  <si>
    <t>N° de autos proferidos (de apertura o autos de apertura e imputación del procesos de responsabilidad fiscal) y los memorandos devolución de hallazgos e indagaciones preliminares * 100 / N° de Hallazgos Fiscales y/o Indagaciones Preliminares recibidos en el año, hasta el mes antes del reporte trimestral y los que estaban sin evaluar a 31-Dic-2023</t>
  </si>
  <si>
    <t>Ejecutoriar procesos de responsabilidad fiscal que estan por prescribir (mientras sea legalmente posible).</t>
  </si>
  <si>
    <t>Nivel de cumplimiento de ejecutorias en procesos de responsabilidad fiscal que estan por prescribir</t>
  </si>
  <si>
    <t>Medir el cumplimiento de procesos de responsabilidad fiscal ejecutoriados que estan por prescribir</t>
  </si>
  <si>
    <t>N° de procesos de responsabilidad fiscal 2018, 2019 y primer semestre 2020 ejecutoriados - N° procesos de responsabilidad fiscal Prescritos en 2023 * 100 /N° de procesos de responsabilidad fiscal activos de 2018, 2019 y primer semestre 2020 al 31-Dic-2023</t>
  </si>
  <si>
    <t>Dirección de Responsabilidad Fiscal y Jurisdicción Coactiva, Dirección de Reacción Inmediata y Subdirección del Proceso de Responsabilidad Fiscal</t>
  </si>
  <si>
    <t>Proferir decisiones en los procesos de responsabilidad fiscal (Ley 610 de 2000 y 1474 de 2011)</t>
  </si>
  <si>
    <t>Nivel de cumplimiento en las decisiones proferidas en los procesos de responsabilidad fiscal de conformidad con las normas vigentes</t>
  </si>
  <si>
    <t>Medir el cumplimiento en las decisiones proferidas en los procesos de responsabilidad fiscal de conformidad con las normas vigentes</t>
  </si>
  <si>
    <t>N° decisiones proferidas en los procesos de responsabilidad fiscal (Imputaciones, Archivo, Cesación por Pago, Fallos con y Fallos Sin) * 100 / 550 Decisiones Programadas</t>
  </si>
  <si>
    <t>Subdirección de Jurisdicción Coactiva</t>
  </si>
  <si>
    <t>Recaudar dinero de los Procesos de Jurisdicción Coactiva - PJC (mientras sea legalmente posible).</t>
  </si>
  <si>
    <t>Nivel de cumplimiento del Recaudo en los procesos de jurisdicción coactiva</t>
  </si>
  <si>
    <t>Medir el cumplimiento del Recaudo en los procesos de jurisdicción coactiva</t>
  </si>
  <si>
    <t>Gestión Administrativa y Financiera</t>
  </si>
  <si>
    <t>Administrativa y financiera</t>
  </si>
  <si>
    <t>Evaluar el nivel de ejecucion del cronograma del Plan Institucional de Gestion Ambiental de la Entidad</t>
  </si>
  <si>
    <t>Medir el cumplimiento de las diferentes actividades inmersas en el cronograma del PIGA que tiene por objeto el manejo responsable de los recursos naturales</t>
  </si>
  <si>
    <t>N° total de actividades ejecutadas en el SEMESTRE * 100 / N° total de actividades contempladas en el cronograma de Plan de Acción del PIGA</t>
  </si>
  <si>
    <t>4.3.</t>
  </si>
  <si>
    <t>Subdirección Financiera</t>
  </si>
  <si>
    <t>Realizar el seguimiento a la ejecución presupuestal de la Entidad</t>
  </si>
  <si>
    <t>Medir el cumplimiento en el seguimiento a la ejecución presupuestal.</t>
  </si>
  <si>
    <t>Valor total compromisos presupuestales * 100 / Total Presupuesto definitivo de la vigencia</t>
  </si>
  <si>
    <t>Subdirección de Contratación</t>
  </si>
  <si>
    <t>Verificar el cumplimiento en la ejecución del Plan Anual de Adquisiciones de la Contraloría de Bogotá</t>
  </si>
  <si>
    <t>Medir el cumplimiento en la ejecución del Plan Anual de Adquisiciones de la Contraloría de Bogotá.</t>
  </si>
  <si>
    <t>No. acumulado de procesos de contratación adelantados en el trimestre por la Subdirección de Contratación * 100 / No. acumulado de solicitudes de contratación radicadas en el trimestre en la Subdirección de Contratación</t>
  </si>
  <si>
    <t>Subdirección de Recursos Materiales</t>
  </si>
  <si>
    <t>Evaluar el promedio de dias utilizado en la atención de las solicitudes para el suministro de elementos de consumo.</t>
  </si>
  <si>
    <t>Medir la oportunidad en el tiempo de atención de las solicitudes de elementos de consumo.</t>
  </si>
  <si>
    <t>Promedio de días utilizado en atender las solicitudes de suministro de elementos de consumo, desde la fecha de solicitud hasta la atención del mismo.</t>
  </si>
  <si>
    <t>Evaluar el promedio de dìas utilizado en la atención de las solicitudes de mantenimiento realizadas por las dependecias.</t>
  </si>
  <si>
    <t>Medir la oportunidad en el tiempo de la atención de las solicitudes de mantenimiento realizadas por las dependecias.</t>
  </si>
  <si>
    <t>Promedio de días utilizado en atender las solicitudes de mantenimiento realizadas por las dependecias, desde la fecha de solicitud hasta la atención del mismo.</t>
  </si>
  <si>
    <t>Gestión de Tecnologías de la Información.</t>
  </si>
  <si>
    <t>Dirección de Tecnologías de la Información y las Comunicaciones</t>
  </si>
  <si>
    <t>Ejecutar el Plan de Trabajo para gestionar la Política de Gobierno Digital en la Contraloría de Bogotá D.C., de acuerdo con la normatividad aplicable</t>
  </si>
  <si>
    <t>Nivel de cumplimiento en la ejecución del plan de trabajo diseñado para gestionar la Política de Gobierno Digital en la Entidad.</t>
  </si>
  <si>
    <t>Medir el cumplimiento en la ejecución del plan de trabajo diseñado para gestionar la Política de Gobierno Digital en la Contraloría de Bogotá D.C.</t>
  </si>
  <si>
    <t>Número de actividades ejecutadas del plan de trabajo para gestionar la Política de Gobierno Digital en la CB.*100 / No. total de actividades programadas en el plan de trabajo para gestionar la Política de Gobierno Digital en la CB</t>
  </si>
  <si>
    <t>Actualizar y mantener la plataforma tecnológica de la Entidad, con el fin de mejorar la gestión de los procesos y contribuir a la transformación digital, mediante la generación de servicios de TI con calidad, oportunidad y seguridad.</t>
  </si>
  <si>
    <t>Nivel de cumplimiento en la ejecución del plan de trabajo diseñado para actualizar y mantener la plataforma tecnológica de la Entidad.</t>
  </si>
  <si>
    <t>Medir el cumplimiento en la ejecución del plan de trabajo diseñado para actualizar y mantener la plataforma tecnológica de la Entidad.</t>
  </si>
  <si>
    <t>Número de actividades ejecutadas del plan de trabajo para actualizar y  mantener la plataforma de TI * 100 / Número total de actividades programadas en el plan de trabajo para actualizar y mantener la plataforma de TI.</t>
  </si>
  <si>
    <t>Prestar los servicios de soporte de TI a los usuarios, para asegurar el funcionamiento adecuado de los recursos tecnológicos que apoyan la gestión institucional.</t>
  </si>
  <si>
    <t>Nivel de cumplimiento en la atención de los requerimientos de soporte  presentados por los usuarios de la entidad y sujetos de control, de acuerdo a los ANS  (Acuerdos de Niveles de Servicio) establecidos.</t>
  </si>
  <si>
    <t>Medir la oportunidad en la atención de los requerimientos de soporte, presentados por los usuarios de  las dependencias de la entidad y sujetos de control cuando aplique, de acuerdo a los ANS establecidos.</t>
  </si>
  <si>
    <t>Número de requerimientos de soporte, atendidos dentro de los tiempo establecidos en los ANS * 100 / Número total de requerimientos de soporte atendidos durante el periodo.</t>
  </si>
  <si>
    <t>4.2.</t>
  </si>
  <si>
    <t xml:space="preserve">Oficina de Asuntos Disciplinarios </t>
  </si>
  <si>
    <t xml:space="preserve">Realizar una campaña trimestral de prevención frente a la comisión de la falta disciplinaria y sus posibles sanciones, con sustento en las faltas más recurrentes identificadas en la dependencia </t>
  </si>
  <si>
    <t xml:space="preserve">Gestión </t>
  </si>
  <si>
    <t>Nivel de cumplimiento en la realización de una campaña trimestral de prevención frente a la comisión de la falta disciplinaria y sus posibles sanciones.</t>
  </si>
  <si>
    <t>Medir el nivel de cumplimiento en la realización de una campaña trimestral de prevención frente a la comisión de la falta disciplinaria y sus posibles sanciones.</t>
  </si>
  <si>
    <t>No. De campañas realizadas *100 / No. de campañas programadas (4)</t>
  </si>
  <si>
    <t>Efectuar una (1) capacitación sobre el proceso disciplinario y los derechos de los sujetos procesales</t>
  </si>
  <si>
    <t>Nivel de cumplimiento en la ejecución de una capacitación sobre el proceso disciplinario y los derechos de los sujetos procesales</t>
  </si>
  <si>
    <t>Medir el nivel de cumplimiento en la  ejecución de una capacitación sobre el proceso disciplinario y los derechos de los sujetos procesales</t>
  </si>
  <si>
    <t>Capacitación efectuada: 
SI: 100% 
NO: 0%</t>
  </si>
  <si>
    <t>Publicar un (1) documento didáctico e informativo  relacionado con temas disciplinarios, que le permita a los sujetos procesales, quejosos y ciudadanos, conocer el procedimiento disciplinario.</t>
  </si>
  <si>
    <t>Nivel de cumplimiento en la publicación de un documento didáctico e informativo  relacionado con temas disciplinarios.</t>
  </si>
  <si>
    <t>Medir el nivel de cumplimiento en la publicación de un documento didáctico e informativo  relacionado con temas disciplinarios.</t>
  </si>
  <si>
    <t>Documento didáctico e informativo publicado en la intranet:
SI 100% 
 NO 0%</t>
  </si>
  <si>
    <t>Subdirección de Bienestar Social</t>
  </si>
  <si>
    <t>Realizar  seguimiento a  la ejecución del cronograma del Plan de Bienestar Social e Incentivos 2024</t>
  </si>
  <si>
    <t>Nivel de cumplimiento en la ejecución del cronograma del Plan de Bienestar Social e Incentivos 2024</t>
  </si>
  <si>
    <t>Medir el cumplimiento en la ejecución del cronograma del Plan de Bienestar Social e Incentivos</t>
  </si>
  <si>
    <t xml:space="preserve">Realizar el seguimiento a  la ejecución del cronograma del Plan Anual de SST  </t>
  </si>
  <si>
    <t>Nivel de cumplimiento en la ejecución del cronograma del Plan Anual  de SST.</t>
  </si>
  <si>
    <t>Medir el cumplimiento en la ejecución del cronograma del Plan Anual de SST.</t>
  </si>
  <si>
    <t>No. de actividades ejecutadas  *100 / No. de actividades programadas (16)</t>
  </si>
  <si>
    <t>Subdirección de Carrera Administrativa</t>
  </si>
  <si>
    <t>Realizar estrategias de socialización del sistema propio de evaluación del desempeño laboral establecido por la CECAT, para los servidores públicos de carrera administrativa.</t>
  </si>
  <si>
    <t xml:space="preserve">Nivel de cumplimiento en la realización de estrategias de socialización en el sistema propio de evaluación del desempeño laboral establecido por la CECAT, para los servidores públicos de carrera administrativa </t>
  </si>
  <si>
    <t xml:space="preserve">Medir el cumplimiento en la realización de estrategias de socialización en el sistema propio de evaluación del desempeño laboral establecido por la CECAT, para los servidores públicos de carrera administrativa </t>
  </si>
  <si>
    <t>No. de acciones de socialización realizadas / No. de acciones de socialización programadas (6)</t>
  </si>
  <si>
    <t>Realizar mesa de trabajo con los Directores y/o sus delegados de las direcciones sectoriales de fiscalización y de responsabilidad fiscal y jurisdicción coactiva, para revisar y ajustar el banco de compromisos acorde con la planeación institucional.</t>
  </si>
  <si>
    <t>Nivel de cumplimiento en la realización de la  mesa de trabajo con los con los Directores y/o sus delegados de las direcciones sectoriales de fiscalización y de responsabilidad fiscal y jurisdicción coactiva, para revisar y ajustar el banco de compromisos acorde con la planeación institucional.</t>
  </si>
  <si>
    <t>Medir el cumplimiento en la realización de la  mesa de trabajo con los con los Directores y/o sus delegados de las direcciones sectoriales de fiscalización y de responsabilidad fiscal y jurisdicción coactiva, para revisar y ajustar el banco de compromisos acorde con la planeación institucional.</t>
  </si>
  <si>
    <t>Acta Mesa de trabajo realizada: 
SI 100% 
 NO 0%</t>
  </si>
  <si>
    <t>Realizar estrategias de sensibilización para el correcto uso del formato de inducción institucional.</t>
  </si>
  <si>
    <t>Nivel de cumplimiento en la realización de estrategias de sensibilización para el correcto uso del formato de inducción institucional.</t>
  </si>
  <si>
    <t>Medir el cumplimiento en la realización de estrategias de sensibilización para el correcto uso del formato de inducción institucional.</t>
  </si>
  <si>
    <t>No. de acciones de sensibilización realizadas / No. de acciones de sensibilización programadas (2)</t>
  </si>
  <si>
    <t>Subdirección de Capacitación y Cooperación Técnica</t>
  </si>
  <si>
    <t>Realizar el seguimiento a  la ejecución del Plan Institucional de Capacitación</t>
  </si>
  <si>
    <t>Nivel de cumplimiento en la ejecución del Plan Institucional de Capacitación.</t>
  </si>
  <si>
    <t>Medir el cumplimiento en la ejecución del Plan Institucional de Capacitación.</t>
  </si>
  <si>
    <t>No. de actividades ejecutadas *100 / No. de actividades programadas programadas (60)</t>
  </si>
  <si>
    <t>Subdirección de Gestión de Talento Humano</t>
  </si>
  <si>
    <t>Realizar las gestiones pertinentes para la  optimización e interiorización  del sitio dispuesto  en la Intranet para Talento Humano, en el cual se puedan publicar y consultar todos los temas relacionados con la gestión del Talento Humano.</t>
  </si>
  <si>
    <t>Nivel de cumplimiento en la realización de gestiones pertinentes para la  optimización e interiorización  del sitio dispuesto  en la Intranet para Talento Humano.</t>
  </si>
  <si>
    <t>Medir el nivel de cumplimiento en la realización de gestiones pertinentes para la  optimización e interiorización  del sitio dispuesto  en la Intranet para Talento Humano.</t>
  </si>
  <si>
    <t>No. de gestiones pertinentes para la  optimización e interiorización  del sitio dispuesto para Talento Humano en la Intranet*100 / No. Total de gestiones  programadas (2)</t>
  </si>
  <si>
    <r>
      <t>No. de actividades ejecutadas  *100 / No. de actividades programadas (</t>
    </r>
    <r>
      <rPr>
        <sz val="9"/>
        <color theme="1"/>
        <rFont val="Arial Narrow"/>
        <family val="2"/>
      </rPr>
      <t>12</t>
    </r>
    <r>
      <rPr>
        <sz val="9"/>
        <rFont val="Arial Narrow"/>
        <family val="2"/>
      </rPr>
      <t>)</t>
    </r>
  </si>
  <si>
    <t>2.1.</t>
  </si>
  <si>
    <t>1.1.</t>
  </si>
  <si>
    <t>Participación Ciudadana y Comunicación con Partes Interesadas</t>
  </si>
  <si>
    <t>Dirección Participación Ciudadana y Desarrollo Local</t>
  </si>
  <si>
    <t>Desarrollar 550 acciones de diálogo con la comunidad en temas relacionados con el control social como insumo para en control fiscal.</t>
  </si>
  <si>
    <t>Nivel de cumplimiento en la implementación acciones de diálogo con la comunidad.</t>
  </si>
  <si>
    <t>Medir el cumplimiento en la implementación acciones de diálogo con la comunidad.</t>
  </si>
  <si>
    <t>Nº de acciones de diálogo con la comunidad ejecutadas *100/ Total de acciones de diálogo con la comunidad programadas.</t>
  </si>
  <si>
    <t>1.2.</t>
  </si>
  <si>
    <t>Desarrollar 160 acciones de formación en temas relacionados con el control social como insumo para el control fiscal.</t>
  </si>
  <si>
    <t>Nivel de cumplimiento en la implementación de acciones de formación.</t>
  </si>
  <si>
    <t>Medir el nivel de cumplimiento en la implementación de acciones de formación.</t>
  </si>
  <si>
    <t>Nº de acciones de formación ejecutadas * 100/ Total acciones de formación programadas.</t>
  </si>
  <si>
    <t xml:space="preserve">1.3. </t>
  </si>
  <si>
    <t>Dirección de Apoyo al Despacho</t>
  </si>
  <si>
    <t>Fortalecer los mecanismos de denuncia ciudadana sobre la gestión del recurso público para impulsar la vinculación activa de los ciudadanos que permita la priorización y focalización del control fiscal, a través de dos (2) campañas de divulgación de los canales para la interacción con la Contraloría.</t>
  </si>
  <si>
    <t xml:space="preserve"> Nivel de fortalecimiento de los mecanismos de denuncia ciudadana.</t>
  </si>
  <si>
    <t>Medir el cumplimiento en la realización de las campañas de divulgación de los canales de denuncia ciudadana.</t>
  </si>
  <si>
    <t>Número de campañas de divulgación de mecanismos ejecutadas *100 / Número de campañas de divulgación de mecanismos programadas.</t>
  </si>
  <si>
    <t>1.4.</t>
  </si>
  <si>
    <t>Publicar cuatro (4) boletines sobre la gestión de la Entidad en el trámite de los requerimientos presentados por el Concejo de Bogotá (invitaciones y proposiciones)</t>
  </si>
  <si>
    <t>Nivel de cumplimiento en la emisión del Boletín Concejo &amp; Control</t>
  </si>
  <si>
    <t>Medir el cumplimiento en la publicación del Boletín Concejo &amp; Control.</t>
  </si>
  <si>
    <t>No. de Boletines publicados * 100 / Boletines programados.</t>
  </si>
  <si>
    <t>Oficina Asesora de Comunicaciones</t>
  </si>
  <si>
    <t>Adelantar cuatro (4) campañas de comunicación con componente interno y externo, que permita fortalecer la imagen institucional y divulgar la gestión de la Contraloría de Bogotá.</t>
  </si>
  <si>
    <t>Nivel de cumplimiento en la realización de campañas de comunicación.</t>
  </si>
  <si>
    <t>Medir el cumplimiento en la realización de las campañas de comunicación.</t>
  </si>
  <si>
    <t>No. de campañas de comunicación ejecutadas *100/ No. de campañas de comunicación programadas.</t>
  </si>
  <si>
    <t>Realizar encuestas con el fin de conocer la percepción de los funcionarios de la entidad frente a las campañas de comunicación.</t>
  </si>
  <si>
    <t>Nivel de cumplimiento en la realización de encuestas de percepción.</t>
  </si>
  <si>
    <t>Medir el cumplimiento en la realización de encuestas de percepción.</t>
  </si>
  <si>
    <t>Encuesta de comunicación ejecutada * 100/ Encuesta de comunicación programada</t>
  </si>
  <si>
    <t>Socializar las rendiciones de cuentas que realice la entidad.</t>
  </si>
  <si>
    <t>Nivel de cumplimiento en la socialización de la rendición de cuentas de la Entidad</t>
  </si>
  <si>
    <t>Medir el nivel de cumplimiento en la socialización de la rendición de cuentas de la Entidad</t>
  </si>
  <si>
    <t>Número de rendiciones de cuentas socializadas*100 / Número de rendición de cuentas realizadas</t>
  </si>
  <si>
    <t>1.</t>
  </si>
  <si>
    <t>4.4.</t>
  </si>
  <si>
    <t>Gestión del Talento Humano</t>
  </si>
  <si>
    <t>Vigilancia y Control a la Gestión Fiscal</t>
  </si>
  <si>
    <t xml:space="preserve">Cumplimiento en la  elaboración de las Estadísticas Fiscales del Sector Público Distrital  Vigencia 2023
</t>
  </si>
  <si>
    <t>Cumplimiento en la ejecución del Plan Anual de Estudios PAE</t>
  </si>
  <si>
    <t>Cumplimiento en el reporte de información a la CGR</t>
  </si>
  <si>
    <t>Cumplimiento en la elaboración de la Revista "Bogotá Económica"</t>
  </si>
  <si>
    <t>Cumplimiento en la elaboración de los Diagnósticos Sectoriales</t>
  </si>
  <si>
    <t>Información actualizada y socializada periódicamente en el "Boletín de seguimiento a la contratación de Bogotá"</t>
  </si>
  <si>
    <t>Nivel de cobertura del proceso auditor - sujetos</t>
  </si>
  <si>
    <t>Nivel de cumplimiento del Plan de Auditoría Distrital PAD.</t>
  </si>
  <si>
    <t>Nivel de cumplimiento en el trámite de las indagaciones preliminares de conformidad con el término legal establecido.</t>
  </si>
  <si>
    <t>Estrategia anual de gestión de la información y analítica de datos implementada</t>
  </si>
  <si>
    <t>Nivel de cumplimiento del cronograma de ejecucion del Plan Institucional de Gestion</t>
  </si>
  <si>
    <t>Nivel de cumplimiento en las actuaciones de representación judicial y extrajudicial de la Entidad.</t>
  </si>
  <si>
    <t>Nivel de cumplimiento en la orientación a las dependencias, comités y equipos de trabajo institucionales.</t>
  </si>
  <si>
    <t>Nivel de cumplimiento en la ejecución del Plan Anual de Adquisiciones de la Contraloría de Bogotá.</t>
  </si>
  <si>
    <t>Promedio de días de atención de las solicitudes para el suministro de elementos de consumo.</t>
  </si>
  <si>
    <t>Nivel de cumplimiento en el seguimiento a la ejecución Presupuestal</t>
  </si>
  <si>
    <t>Días</t>
  </si>
  <si>
    <t>Dinero</t>
  </si>
  <si>
    <t>Tasa de retorno del control fiscal</t>
  </si>
  <si>
    <t>Oportunidad en el traslado de los hallazgos fiscales</t>
  </si>
  <si>
    <t>Promedio de días de atención de las solicitudes de mantenimiento realizadas por las dependecias.</t>
  </si>
  <si>
    <t>No. de actividades ejecutadas del plan de trabajo diseñado para la elaboración del Informe de Sostenibilidad vigencia 2023 * 100 / No. de actividades programadas en el plan de trabajo diseñado para la elaboración del Informe de Sostenibilidad vigencia 2023.</t>
  </si>
  <si>
    <t>Participar en actividades desarrolladas por la OLACEFS - Comité de creación de capacidades</t>
  </si>
  <si>
    <t>Nivel de cumplimiento en la participación de las actividades desarrolladas en cooperación con la OLACEFS - Comité de creación de capacidades</t>
  </si>
  <si>
    <t>Medir el nivel de cumplimiento de participacipon en actividades desarrolladas en cooperación con la OLACEFS - Comité de creación de capacidades</t>
  </si>
  <si>
    <t>Actividades ejecutadas en cooperación con la OLACEFS
Si = 100%
No = 0%</t>
  </si>
  <si>
    <t>1. Fecha de aprobación y/o modificación: 12-Dic-2023</t>
  </si>
  <si>
    <t>2. Fecha de seguimiento: 31-Mar-2024</t>
  </si>
  <si>
    <t>Cuantía Recaudada *100 / Cuantía proyectada a recaudar ($800,000,000)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</si>
</sst>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dd\-mmm\-yyyy"/>
    <numFmt numFmtId="166" formatCode="dd/mm/yyyy;@"/>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theme="1"/>
      <name val="Arial Narrow"/>
      <family val="2"/>
    </font>
    <font>
      <sz val="9"/>
      <color theme="1"/>
      <name val="Arial Narrow"/>
      <family val="2"/>
    </font>
    <font>
      <sz val="9"/>
      <name val="Arial Narrow"/>
      <family val="2"/>
    </font>
    <font>
      <sz val="10"/>
      <name val="Arial"/>
      <family val="2"/>
    </font>
    <font>
      <b/>
      <sz val="11"/>
      <color theme="1"/>
      <name val="Arial Narrow"/>
      <family val="2"/>
    </font>
    <font>
      <b/>
      <sz val="12"/>
      <color theme="1"/>
      <name val="Arial Narrow"/>
      <family val="2"/>
    </font>
    <font>
      <sz val="10"/>
      <color theme="1"/>
      <name val="Arial Narrow"/>
      <family val="2"/>
    </font>
    <font>
      <b/>
      <sz val="10"/>
      <color theme="1"/>
      <name val="Arial Narrow"/>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AA00"/>
        <bgColor indexed="64"/>
      </patternFill>
    </fill>
    <fill>
      <patternFill patternType="solid">
        <fgColor rgb="FFFCF75E"/>
        <bgColor indexed="64"/>
      </patternFill>
    </fill>
    <fill>
      <patternFill patternType="solid">
        <fgColor rgb="FFFFFFBF"/>
        <bgColor indexed="64"/>
      </patternFill>
    </fill>
    <fill>
      <patternFill patternType="solid">
        <fgColor rgb="FFE7DFDD"/>
        <bgColor indexed="64"/>
      </patternFill>
    </fill>
    <fill>
      <patternFill patternType="solid">
        <fgColor rgb="FFEFDBD6"/>
        <bgColor indexed="64"/>
      </patternFill>
    </fill>
    <fill>
      <patternFill patternType="solid">
        <fgColor rgb="FFFCD1C6"/>
        <bgColor indexed="64"/>
      </patternFill>
    </fill>
    <fill>
      <patternFill patternType="solid">
        <fgColor theme="0"/>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rgb="FF000000"/>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top style="thin">
        <color indexed="64"/>
      </top>
      <bottom style="thin">
        <color indexed="6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21" fillId="0" borderId="0"/>
    <xf numFmtId="0" fontId="21" fillId="0" borderId="0"/>
    <xf numFmtId="164" fontId="1" fillId="0" borderId="0" applyFont="0" applyFill="0" applyBorder="0" applyAlignment="0" applyProtection="0"/>
  </cellStyleXfs>
  <cellXfs count="134">
    <xf numFmtId="0" fontId="0" fillId="0" borderId="0" xfId="0"/>
    <xf numFmtId="0" fontId="19" fillId="0" borderId="32"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0" xfId="0" applyFont="1" applyBorder="1" applyAlignment="1">
      <alignment horizontal="justify" vertical="center" wrapText="1"/>
    </xf>
    <xf numFmtId="14" fontId="19" fillId="0" borderId="10" xfId="0" applyNumberFormat="1" applyFont="1" applyBorder="1" applyAlignment="1">
      <alignment horizontal="center" vertical="center" wrapText="1"/>
    </xf>
    <xf numFmtId="9" fontId="19" fillId="0" borderId="10" xfId="0" applyNumberFormat="1" applyFont="1" applyBorder="1" applyAlignment="1">
      <alignment horizontal="center" vertical="center" wrapText="1"/>
    </xf>
    <xf numFmtId="0" fontId="20" fillId="0" borderId="10" xfId="0" applyFont="1" applyBorder="1" applyAlignment="1">
      <alignment horizontal="justify" vertical="center" wrapText="1"/>
    </xf>
    <xf numFmtId="0" fontId="20" fillId="0" borderId="10" xfId="0" applyFont="1" applyBorder="1" applyAlignment="1">
      <alignment horizontal="center" vertical="center" wrapText="1"/>
    </xf>
    <xf numFmtId="0" fontId="19" fillId="0" borderId="0" xfId="0" applyFont="1"/>
    <xf numFmtId="0" fontId="20" fillId="0" borderId="33" xfId="0" applyFont="1" applyBorder="1" applyAlignment="1">
      <alignment horizontal="justify" vertical="center" wrapText="1"/>
    </xf>
    <xf numFmtId="0" fontId="20" fillId="0" borderId="33" xfId="0" applyFont="1" applyBorder="1" applyAlignment="1">
      <alignment horizontal="center" vertical="center" wrapText="1"/>
    </xf>
    <xf numFmtId="9" fontId="20" fillId="0" borderId="33" xfId="42" applyFont="1" applyFill="1" applyBorder="1" applyAlignment="1" applyProtection="1">
      <alignment horizontal="center" vertical="center" wrapText="1"/>
    </xf>
    <xf numFmtId="0" fontId="19" fillId="0" borderId="33" xfId="0" applyFont="1" applyBorder="1" applyAlignment="1">
      <alignment horizontal="justify" vertical="center" wrapText="1"/>
    </xf>
    <xf numFmtId="0" fontId="19" fillId="0" borderId="33" xfId="0" applyFont="1" applyBorder="1" applyAlignment="1">
      <alignment horizontal="center" vertical="center" wrapText="1"/>
    </xf>
    <xf numFmtId="0" fontId="19" fillId="0" borderId="0" xfId="0" applyFont="1" applyAlignment="1">
      <alignment horizontal="center"/>
    </xf>
    <xf numFmtId="165" fontId="19" fillId="0" borderId="10" xfId="0" applyNumberFormat="1" applyFont="1" applyBorder="1" applyAlignment="1">
      <alignment horizontal="center" vertical="center" wrapText="1"/>
    </xf>
    <xf numFmtId="14" fontId="19" fillId="0" borderId="33" xfId="0" applyNumberFormat="1" applyFont="1" applyBorder="1" applyAlignment="1">
      <alignment horizontal="center" vertical="center" wrapText="1"/>
    </xf>
    <xf numFmtId="9" fontId="19" fillId="0" borderId="33" xfId="0" applyNumberFormat="1" applyFont="1" applyBorder="1" applyAlignment="1">
      <alignment horizontal="center" vertical="center" wrapText="1"/>
    </xf>
    <xf numFmtId="0" fontId="18" fillId="0" borderId="10" xfId="0" applyFont="1" applyBorder="1" applyAlignment="1">
      <alignment horizontal="center" vertical="center" wrapText="1"/>
    </xf>
    <xf numFmtId="0" fontId="18" fillId="0" borderId="31" xfId="0" applyFont="1" applyBorder="1" applyAlignment="1">
      <alignment horizontal="center" vertical="center" wrapText="1"/>
    </xf>
    <xf numFmtId="9" fontId="20" fillId="0" borderId="33" xfId="0" applyNumberFormat="1" applyFont="1" applyBorder="1" applyAlignment="1">
      <alignment horizontal="center" vertical="center" wrapText="1"/>
    </xf>
    <xf numFmtId="14" fontId="20" fillId="0" borderId="10" xfId="0" applyNumberFormat="1" applyFont="1" applyBorder="1" applyAlignment="1">
      <alignment horizontal="center" vertical="center" wrapText="1"/>
    </xf>
    <xf numFmtId="0" fontId="20" fillId="0" borderId="33" xfId="0" applyFont="1" applyBorder="1" applyAlignment="1">
      <alignment vertical="center" wrapText="1"/>
    </xf>
    <xf numFmtId="0" fontId="19" fillId="0" borderId="31" xfId="0" applyFont="1" applyBorder="1" applyAlignment="1">
      <alignment horizontal="center" vertical="center" wrapText="1"/>
    </xf>
    <xf numFmtId="9" fontId="19" fillId="0" borderId="31" xfId="0" applyNumberFormat="1" applyFont="1" applyBorder="1" applyAlignment="1">
      <alignment horizontal="center" vertical="center" wrapText="1"/>
    </xf>
    <xf numFmtId="0" fontId="19" fillId="0" borderId="33" xfId="0" applyFont="1" applyBorder="1" applyAlignment="1">
      <alignment vertical="center" wrapText="1"/>
    </xf>
    <xf numFmtId="9" fontId="20" fillId="0" borderId="34" xfId="0" applyNumberFormat="1" applyFont="1" applyBorder="1" applyAlignment="1">
      <alignment horizontal="center" vertical="center" wrapText="1"/>
    </xf>
    <xf numFmtId="0" fontId="19" fillId="35" borderId="10" xfId="0" applyFont="1" applyFill="1" applyBorder="1" applyAlignment="1">
      <alignment horizontal="center" vertical="center" wrapText="1"/>
    </xf>
    <xf numFmtId="9" fontId="19" fillId="36" borderId="10" xfId="0" applyNumberFormat="1" applyFont="1" applyFill="1" applyBorder="1" applyAlignment="1">
      <alignment horizontal="center" vertical="center" wrapText="1"/>
    </xf>
    <xf numFmtId="9" fontId="19" fillId="37" borderId="10" xfId="0" applyNumberFormat="1" applyFont="1" applyFill="1" applyBorder="1" applyAlignment="1">
      <alignment horizontal="center" vertical="center" wrapText="1"/>
    </xf>
    <xf numFmtId="0" fontId="19" fillId="39" borderId="10" xfId="0" applyFont="1" applyFill="1" applyBorder="1" applyAlignment="1">
      <alignment horizontal="justify" vertical="center" wrapText="1"/>
    </xf>
    <xf numFmtId="14" fontId="19" fillId="39" borderId="10" xfId="0" applyNumberFormat="1" applyFont="1" applyFill="1" applyBorder="1" applyAlignment="1">
      <alignment horizontal="center" vertical="center" wrapText="1"/>
    </xf>
    <xf numFmtId="0" fontId="19" fillId="39" borderId="10" xfId="0" applyFont="1" applyFill="1" applyBorder="1" applyAlignment="1">
      <alignment horizontal="center" vertical="center" wrapText="1"/>
    </xf>
    <xf numFmtId="0" fontId="19" fillId="36" borderId="10" xfId="0" applyFont="1" applyFill="1" applyBorder="1" applyAlignment="1">
      <alignment horizontal="center" vertical="center" wrapText="1"/>
    </xf>
    <xf numFmtId="0" fontId="19" fillId="37" borderId="10" xfId="0" applyFont="1" applyFill="1" applyBorder="1" applyAlignment="1">
      <alignment horizontal="center" vertical="center" wrapText="1"/>
    </xf>
    <xf numFmtId="0" fontId="19" fillId="0" borderId="16" xfId="0" applyFont="1" applyBorder="1" applyAlignment="1">
      <alignment horizontal="justify" vertical="center" wrapText="1"/>
    </xf>
    <xf numFmtId="0" fontId="19" fillId="35" borderId="33" xfId="0" applyFont="1" applyFill="1" applyBorder="1" applyAlignment="1">
      <alignment horizontal="center" vertical="center" wrapText="1"/>
    </xf>
    <xf numFmtId="9" fontId="19" fillId="36" borderId="33" xfId="0" applyNumberFormat="1" applyFont="1" applyFill="1" applyBorder="1" applyAlignment="1">
      <alignment horizontal="center" vertical="center" wrapText="1"/>
    </xf>
    <xf numFmtId="9" fontId="19" fillId="37" borderId="33" xfId="0" applyNumberFormat="1" applyFont="1" applyFill="1" applyBorder="1" applyAlignment="1">
      <alignment horizontal="center" vertical="center" wrapText="1"/>
    </xf>
    <xf numFmtId="0" fontId="19" fillId="0" borderId="33" xfId="0" applyFont="1" applyBorder="1" applyAlignment="1">
      <alignment horizontal="left" vertical="center" wrapText="1"/>
    </xf>
    <xf numFmtId="9" fontId="20" fillId="0" borderId="33" xfId="0" applyNumberFormat="1" applyFont="1" applyBorder="1" applyAlignment="1">
      <alignment horizontal="left" vertical="center" wrapText="1" indent="1"/>
    </xf>
    <xf numFmtId="14" fontId="20" fillId="0" borderId="33" xfId="0" applyNumberFormat="1" applyFont="1" applyBorder="1" applyAlignment="1">
      <alignment horizontal="center" vertical="center" wrapText="1"/>
    </xf>
    <xf numFmtId="0" fontId="20" fillId="35" borderId="33" xfId="0" applyFont="1" applyFill="1" applyBorder="1" applyAlignment="1">
      <alignment horizontal="center" vertical="center" wrapText="1"/>
    </xf>
    <xf numFmtId="9" fontId="20" fillId="36" borderId="33" xfId="0" applyNumberFormat="1" applyFont="1" applyFill="1" applyBorder="1" applyAlignment="1">
      <alignment horizontal="center" vertical="center" wrapText="1"/>
    </xf>
    <xf numFmtId="9" fontId="20" fillId="37" borderId="33" xfId="0" applyNumberFormat="1" applyFont="1" applyFill="1" applyBorder="1" applyAlignment="1">
      <alignment horizontal="center" vertical="center" wrapText="1"/>
    </xf>
    <xf numFmtId="0" fontId="20" fillId="39" borderId="10" xfId="0" applyFont="1" applyFill="1" applyBorder="1" applyAlignment="1">
      <alignment horizontal="justify" vertical="center" wrapText="1"/>
    </xf>
    <xf numFmtId="0" fontId="20" fillId="39" borderId="33" xfId="0" applyFont="1" applyFill="1" applyBorder="1" applyAlignment="1">
      <alignment horizontal="center" vertical="center" wrapText="1"/>
    </xf>
    <xf numFmtId="0" fontId="20" fillId="39" borderId="33" xfId="0" applyFont="1" applyFill="1" applyBorder="1" applyAlignment="1">
      <alignment horizontal="justify" vertical="center" wrapText="1"/>
    </xf>
    <xf numFmtId="14" fontId="20" fillId="39" borderId="33" xfId="0" applyNumberFormat="1" applyFont="1" applyFill="1" applyBorder="1" applyAlignment="1">
      <alignment horizontal="center" vertical="center" wrapText="1"/>
    </xf>
    <xf numFmtId="9" fontId="20" fillId="39" borderId="33" xfId="42" applyFont="1" applyFill="1" applyBorder="1" applyAlignment="1">
      <alignment horizontal="center" vertical="center" wrapText="1"/>
    </xf>
    <xf numFmtId="0" fontId="19" fillId="0" borderId="10" xfId="0" applyFont="1" applyBorder="1" applyAlignment="1">
      <alignment horizontal="left" vertical="center" wrapText="1"/>
    </xf>
    <xf numFmtId="0" fontId="19" fillId="35" borderId="13" xfId="0" applyFont="1" applyFill="1" applyBorder="1" applyAlignment="1">
      <alignment horizontal="center" vertical="center" wrapText="1"/>
    </xf>
    <xf numFmtId="0" fontId="19" fillId="36" borderId="33" xfId="0" applyFont="1" applyFill="1" applyBorder="1" applyAlignment="1">
      <alignment horizontal="center" vertical="center" wrapText="1"/>
    </xf>
    <xf numFmtId="0" fontId="19" fillId="39" borderId="33" xfId="0" applyFont="1" applyFill="1" applyBorder="1" applyAlignment="1">
      <alignment horizontal="center" vertical="center" wrapText="1"/>
    </xf>
    <xf numFmtId="0" fontId="20" fillId="0" borderId="33" xfId="43" applyFont="1" applyBorder="1" applyAlignment="1">
      <alignment horizontal="center" vertical="center" wrapText="1"/>
    </xf>
    <xf numFmtId="0" fontId="20" fillId="0" borderId="33" xfId="43" applyFont="1" applyBorder="1" applyAlignment="1">
      <alignment horizontal="justify" vertical="center" wrapText="1"/>
    </xf>
    <xf numFmtId="0" fontId="19" fillId="0" borderId="33" xfId="0" applyFont="1" applyBorder="1" applyAlignment="1">
      <alignment wrapText="1"/>
    </xf>
    <xf numFmtId="0" fontId="20" fillId="0" borderId="33" xfId="44" applyFont="1" applyBorder="1" applyAlignment="1">
      <alignment horizontal="center" vertical="center" wrapText="1"/>
    </xf>
    <xf numFmtId="0" fontId="20" fillId="0" borderId="33" xfId="44" applyFont="1" applyBorder="1" applyAlignment="1">
      <alignment horizontal="justify" vertical="center" wrapText="1"/>
    </xf>
    <xf numFmtId="0" fontId="24" fillId="0" borderId="0" xfId="0" applyFont="1"/>
    <xf numFmtId="1" fontId="20" fillId="37" borderId="33" xfId="0" applyNumberFormat="1" applyFont="1" applyFill="1" applyBorder="1" applyAlignment="1">
      <alignment horizontal="center" vertical="center" wrapText="1"/>
    </xf>
    <xf numFmtId="1" fontId="20" fillId="0" borderId="33" xfId="0" applyNumberFormat="1" applyFont="1" applyBorder="1" applyAlignment="1">
      <alignment horizontal="center" vertical="center" wrapText="1"/>
    </xf>
    <xf numFmtId="0" fontId="20" fillId="39" borderId="10" xfId="0" applyFont="1" applyFill="1" applyBorder="1" applyAlignment="1">
      <alignment horizontal="center" vertical="center" wrapText="1"/>
    </xf>
    <xf numFmtId="0" fontId="19" fillId="0" borderId="10" xfId="0" applyFont="1" applyBorder="1" applyAlignment="1">
      <alignment horizontal="left" vertical="center" wrapText="1" indent="1"/>
    </xf>
    <xf numFmtId="0" fontId="20" fillId="0" borderId="16" xfId="0" applyFont="1" applyBorder="1" applyAlignment="1">
      <alignment horizontal="justify" vertical="center" wrapText="1"/>
    </xf>
    <xf numFmtId="0" fontId="19" fillId="39" borderId="33" xfId="0" applyFont="1" applyFill="1" applyBorder="1" applyAlignment="1">
      <alignment horizontal="justify" vertical="center" wrapText="1"/>
    </xf>
    <xf numFmtId="14" fontId="20" fillId="39" borderId="10" xfId="0" applyNumberFormat="1" applyFont="1" applyFill="1" applyBorder="1" applyAlignment="1">
      <alignment horizontal="center" vertical="center" wrapText="1"/>
    </xf>
    <xf numFmtId="14" fontId="19" fillId="39" borderId="33" xfId="0" applyNumberFormat="1" applyFont="1" applyFill="1" applyBorder="1" applyAlignment="1">
      <alignment horizontal="center" vertical="center" wrapText="1"/>
    </xf>
    <xf numFmtId="166" fontId="19" fillId="0" borderId="10" xfId="0" applyNumberFormat="1" applyFont="1" applyBorder="1" applyAlignment="1">
      <alignment horizontal="left" vertical="center" wrapText="1" indent="1"/>
    </xf>
    <xf numFmtId="0" fontId="20" fillId="35" borderId="10" xfId="0" applyFont="1" applyFill="1" applyBorder="1" applyAlignment="1">
      <alignment horizontal="center" vertical="center" wrapText="1"/>
    </xf>
    <xf numFmtId="9" fontId="20" fillId="36" borderId="10" xfId="0" applyNumberFormat="1" applyFont="1" applyFill="1" applyBorder="1" applyAlignment="1">
      <alignment horizontal="center" vertical="center" wrapText="1"/>
    </xf>
    <xf numFmtId="9" fontId="20" fillId="37" borderId="10" xfId="0" applyNumberFormat="1" applyFont="1" applyFill="1" applyBorder="1" applyAlignment="1">
      <alignment horizontal="center" vertical="center" wrapText="1"/>
    </xf>
    <xf numFmtId="9" fontId="20" fillId="0" borderId="31" xfId="0" applyNumberFormat="1" applyFont="1" applyBorder="1" applyAlignment="1">
      <alignment horizontal="center" vertical="center" wrapText="1"/>
    </xf>
    <xf numFmtId="9" fontId="20" fillId="0" borderId="10" xfId="0" applyNumberFormat="1" applyFont="1" applyBorder="1" applyAlignment="1">
      <alignment horizontal="center" vertical="center" wrapText="1"/>
    </xf>
    <xf numFmtId="9" fontId="19" fillId="0" borderId="10" xfId="42" applyFont="1" applyBorder="1" applyAlignment="1">
      <alignment horizontal="center" vertical="center"/>
    </xf>
    <xf numFmtId="9" fontId="20" fillId="39" borderId="10" xfId="42" applyFont="1" applyFill="1" applyBorder="1" applyAlignment="1">
      <alignment horizontal="center" vertical="center" wrapText="1"/>
    </xf>
    <xf numFmtId="9" fontId="20" fillId="39" borderId="31" xfId="0" applyNumberFormat="1" applyFont="1" applyFill="1" applyBorder="1" applyAlignment="1">
      <alignment horizontal="center" vertical="center" wrapText="1"/>
    </xf>
    <xf numFmtId="9" fontId="19" fillId="39" borderId="31" xfId="0" applyNumberFormat="1" applyFont="1" applyFill="1" applyBorder="1" applyAlignment="1">
      <alignment horizontal="center" vertical="center" wrapText="1"/>
    </xf>
    <xf numFmtId="9" fontId="19" fillId="0" borderId="31" xfId="42" applyFont="1" applyBorder="1" applyAlignment="1">
      <alignment horizontal="center" vertical="center"/>
    </xf>
    <xf numFmtId="9" fontId="19" fillId="39" borderId="33" xfId="0" applyNumberFormat="1" applyFont="1" applyFill="1" applyBorder="1" applyAlignment="1">
      <alignment horizontal="center" vertical="center" wrapText="1"/>
    </xf>
    <xf numFmtId="0" fontId="19" fillId="0" borderId="14" xfId="0" applyFont="1" applyBorder="1" applyAlignment="1">
      <alignment horizontal="center" vertical="center" wrapText="1"/>
    </xf>
    <xf numFmtId="0" fontId="20" fillId="0" borderId="14" xfId="0" applyFont="1" applyBorder="1" applyAlignment="1">
      <alignment horizontal="center" vertical="center" wrapText="1"/>
    </xf>
    <xf numFmtId="0" fontId="19" fillId="39" borderId="14" xfId="0" applyFont="1" applyFill="1" applyBorder="1" applyAlignment="1">
      <alignment horizontal="center" vertical="center" wrapText="1"/>
    </xf>
    <xf numFmtId="0" fontId="20" fillId="39" borderId="10" xfId="0" applyFont="1" applyFill="1" applyBorder="1" applyAlignment="1">
      <alignment vertical="center" wrapText="1"/>
    </xf>
    <xf numFmtId="0" fontId="19" fillId="0" borderId="36" xfId="0" applyFont="1" applyBorder="1" applyAlignment="1">
      <alignment horizontal="justify" vertical="center" wrapText="1"/>
    </xf>
    <xf numFmtId="0" fontId="20" fillId="0" borderId="36" xfId="0" applyFont="1" applyBorder="1" applyAlignment="1">
      <alignment horizontal="justify" vertical="center" wrapText="1"/>
    </xf>
    <xf numFmtId="0" fontId="20" fillId="39" borderId="10" xfId="0" applyFont="1" applyFill="1" applyBorder="1" applyAlignment="1">
      <alignment horizontal="left" vertical="center" wrapText="1"/>
    </xf>
    <xf numFmtId="10" fontId="19" fillId="36" borderId="33" xfId="0" applyNumberFormat="1" applyFont="1" applyFill="1" applyBorder="1" applyAlignment="1">
      <alignment horizontal="center" vertical="center" wrapText="1"/>
    </xf>
    <xf numFmtId="9" fontId="20" fillId="0" borderId="10" xfId="0" applyNumberFormat="1" applyFont="1" applyBorder="1" applyAlignment="1">
      <alignment horizontal="left" vertical="center" wrapText="1" indent="1"/>
    </xf>
    <xf numFmtId="9" fontId="19" fillId="0" borderId="34" xfId="0" applyNumberFormat="1" applyFont="1" applyBorder="1" applyAlignment="1">
      <alignment horizontal="center" vertical="center" wrapText="1"/>
    </xf>
    <xf numFmtId="9" fontId="20" fillId="0" borderId="31" xfId="0" applyNumberFormat="1" applyFont="1" applyBorder="1" applyAlignment="1">
      <alignment horizontal="left" vertical="center" wrapText="1" indent="1"/>
    </xf>
    <xf numFmtId="9" fontId="20" fillId="0" borderId="34" xfId="42" applyFont="1" applyFill="1" applyBorder="1" applyAlignment="1" applyProtection="1">
      <alignment horizontal="center" vertical="center" wrapText="1"/>
    </xf>
    <xf numFmtId="0" fontId="19" fillId="0" borderId="34" xfId="0" applyFont="1" applyBorder="1" applyAlignment="1">
      <alignment horizontal="center" vertical="center" wrapText="1"/>
    </xf>
    <xf numFmtId="164" fontId="19" fillId="0" borderId="31" xfId="45" applyFont="1" applyFill="1" applyBorder="1" applyAlignment="1">
      <alignment horizontal="center" vertical="center" wrapText="1"/>
    </xf>
    <xf numFmtId="0" fontId="20" fillId="36" borderId="10" xfId="0" applyFont="1" applyFill="1" applyBorder="1" applyAlignment="1">
      <alignment horizontal="center" vertical="center" wrapText="1"/>
    </xf>
    <xf numFmtId="0" fontId="19" fillId="0" borderId="35" xfId="0" applyFont="1" applyBorder="1" applyAlignment="1">
      <alignment horizontal="left" vertical="center" wrapText="1" indent="1"/>
    </xf>
    <xf numFmtId="0" fontId="18" fillId="34" borderId="16" xfId="0" applyFont="1" applyFill="1" applyBorder="1" applyAlignment="1">
      <alignment horizontal="center" vertical="center" wrapText="1"/>
    </xf>
    <xf numFmtId="0" fontId="18" fillId="34" borderId="17" xfId="0" applyFont="1" applyFill="1" applyBorder="1" applyAlignment="1">
      <alignment horizontal="center" vertical="center" wrapText="1"/>
    </xf>
    <xf numFmtId="0" fontId="18" fillId="0" borderId="18"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0" xfId="0" applyFont="1" applyAlignment="1">
      <alignment horizontal="left" vertical="center" wrapText="1"/>
    </xf>
    <xf numFmtId="0" fontId="18" fillId="0" borderId="11" xfId="0" applyFont="1" applyBorder="1" applyAlignment="1">
      <alignment horizontal="left" vertical="center" wrapText="1"/>
    </xf>
    <xf numFmtId="0" fontId="18" fillId="0" borderId="24" xfId="0" applyFont="1" applyBorder="1" applyAlignment="1">
      <alignment horizontal="left"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0" xfId="0" applyFont="1" applyAlignment="1">
      <alignment horizontal="center" vertical="center" wrapText="1"/>
    </xf>
    <xf numFmtId="0" fontId="23" fillId="0" borderId="22" xfId="0" applyFont="1" applyBorder="1" applyAlignment="1">
      <alignment horizontal="center" vertical="center" wrapText="1"/>
    </xf>
    <xf numFmtId="0" fontId="18" fillId="0" borderId="23" xfId="0" applyFont="1" applyBorder="1" applyAlignment="1">
      <alignment horizontal="left" vertical="center" wrapText="1"/>
    </xf>
    <xf numFmtId="0" fontId="18" fillId="0" borderId="12" xfId="0" applyFont="1" applyBorder="1" applyAlignment="1">
      <alignment horizontal="left" vertical="center" wrapText="1"/>
    </xf>
    <xf numFmtId="0" fontId="18" fillId="0" borderId="25" xfId="0" applyFont="1" applyBorder="1" applyAlignment="1">
      <alignment horizontal="left" vertical="center" wrapText="1"/>
    </xf>
    <xf numFmtId="0" fontId="18" fillId="35" borderId="16" xfId="0" applyFont="1" applyFill="1" applyBorder="1" applyAlignment="1">
      <alignment horizontal="center" vertical="center" wrapText="1"/>
    </xf>
    <xf numFmtId="0" fontId="18" fillId="35" borderId="17" xfId="0" applyFont="1" applyFill="1" applyBorder="1" applyAlignment="1">
      <alignment horizontal="center" vertical="center" wrapText="1"/>
    </xf>
    <xf numFmtId="0" fontId="18" fillId="36" borderId="16" xfId="0" applyFont="1" applyFill="1" applyBorder="1" applyAlignment="1">
      <alignment horizontal="center" vertical="center" wrapText="1"/>
    </xf>
    <xf numFmtId="0" fontId="18" fillId="36" borderId="17" xfId="0" applyFont="1" applyFill="1" applyBorder="1" applyAlignment="1">
      <alignment horizontal="center" vertical="center" wrapText="1"/>
    </xf>
    <xf numFmtId="0" fontId="18" fillId="37" borderId="16" xfId="0" applyFont="1" applyFill="1" applyBorder="1" applyAlignment="1">
      <alignment horizontal="center" vertical="center" wrapText="1"/>
    </xf>
    <xf numFmtId="0" fontId="18" fillId="37" borderId="17" xfId="0" applyFont="1" applyFill="1" applyBorder="1" applyAlignment="1">
      <alignment horizontal="center" vertical="center" wrapText="1"/>
    </xf>
    <xf numFmtId="0" fontId="18" fillId="38" borderId="13" xfId="0" applyFont="1" applyFill="1" applyBorder="1" applyAlignment="1">
      <alignment horizontal="center" vertical="center" wrapText="1"/>
    </xf>
    <xf numFmtId="0" fontId="18" fillId="38" borderId="15" xfId="0" applyFont="1" applyFill="1" applyBorder="1" applyAlignment="1">
      <alignment horizontal="center" vertical="center" wrapText="1"/>
    </xf>
    <xf numFmtId="0" fontId="18" fillId="38" borderId="27" xfId="0" applyFont="1" applyFill="1" applyBorder="1" applyAlignment="1">
      <alignment horizontal="center" vertical="center" wrapText="1"/>
    </xf>
    <xf numFmtId="0" fontId="22" fillId="33" borderId="26" xfId="0" applyFont="1" applyFill="1" applyBorder="1" applyAlignment="1">
      <alignment horizontal="center" vertical="center" wrapText="1"/>
    </xf>
    <xf numFmtId="0" fontId="22" fillId="33" borderId="15" xfId="0" applyFont="1" applyFill="1" applyBorder="1" applyAlignment="1">
      <alignment horizontal="center" vertical="center" wrapText="1"/>
    </xf>
    <xf numFmtId="0" fontId="22" fillId="33" borderId="27"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27" xfId="0" applyFont="1" applyBorder="1" applyAlignment="1">
      <alignment horizontal="center" vertical="center" wrapText="1"/>
    </xf>
    <xf numFmtId="0" fontId="18" fillId="34" borderId="28" xfId="0" applyFont="1" applyFill="1" applyBorder="1" applyAlignment="1">
      <alignment horizontal="center" vertical="center" wrapText="1"/>
    </xf>
    <xf numFmtId="0" fontId="18" fillId="34" borderId="29" xfId="0" applyFont="1" applyFill="1" applyBorder="1" applyAlignment="1">
      <alignment horizontal="center" vertical="center" wrapText="1"/>
    </xf>
    <xf numFmtId="0" fontId="18" fillId="34" borderId="30" xfId="0" applyFont="1" applyFill="1" applyBorder="1" applyAlignment="1">
      <alignment horizontal="center" vertical="center" wrapText="1"/>
    </xf>
  </cellXfs>
  <cellStyles count="4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oneda" xfId="45" builtinId="4"/>
    <cellStyle name="Neutral" xfId="8" builtinId="28" customBuiltin="1"/>
    <cellStyle name="Normal" xfId="0" builtinId="0"/>
    <cellStyle name="Normal 2" xfId="43" xr:uid="{00000000-0005-0000-0000-000023000000}"/>
    <cellStyle name="Normal 2 4" xfId="44" xr:uid="{00000000-0005-0000-0000-000024000000}"/>
    <cellStyle name="Notas" xfId="15" builtinId="10" customBuiltin="1"/>
    <cellStyle name="Porcentaje" xfId="42"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https://portal1.contraloriabogota.gov.co/sites/all/themes/ContraBog41/images/logo-659470613.pn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17320</xdr:colOff>
      <xdr:row>0</xdr:row>
      <xdr:rowOff>17319</xdr:rowOff>
    </xdr:from>
    <xdr:to>
      <xdr:col>2</xdr:col>
      <xdr:colOff>424296</xdr:colOff>
      <xdr:row>2</xdr:row>
      <xdr:rowOff>13035</xdr:rowOff>
    </xdr:to>
    <xdr:pic>
      <xdr:nvPicPr>
        <xdr:cNvPr id="2049" name="Picture 1" descr="https://portal1.contraloriabogota.gov.co/sites/all/themes/ContraBog41/images/logo-659470613.png">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17320" y="17319"/>
          <a:ext cx="1047749" cy="8183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317500</xdr:colOff>
      <xdr:row>7</xdr:row>
      <xdr:rowOff>206375</xdr:rowOff>
    </xdr:from>
    <xdr:to>
      <xdr:col>12</xdr:col>
      <xdr:colOff>63500</xdr:colOff>
      <xdr:row>10</xdr:row>
      <xdr:rowOff>936625</xdr:rowOff>
    </xdr:to>
    <xdr:sp macro="" textlink="">
      <xdr:nvSpPr>
        <xdr:cNvPr id="2" name="CuadroTexto 1">
          <a:extLst>
            <a:ext uri="{FF2B5EF4-FFF2-40B4-BE49-F238E27FC236}">
              <a16:creationId xmlns:a16="http://schemas.microsoft.com/office/drawing/2014/main" id="{816DDA17-B891-0E05-D7FC-FBFCE6BA9818}"/>
            </a:ext>
          </a:extLst>
        </xdr:cNvPr>
        <xdr:cNvSpPr txBox="1"/>
      </xdr:nvSpPr>
      <xdr:spPr>
        <a:xfrm rot="20357381">
          <a:off x="508000" y="2254250"/>
          <a:ext cx="10128250" cy="279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6600">
              <a:solidFill>
                <a:schemeClr val="bg2">
                  <a:lumMod val="75000"/>
                </a:schemeClr>
              </a:solidFill>
            </a:rPr>
            <a:t>OBSOLETO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7"/>
  <sheetViews>
    <sheetView showGridLines="0" tabSelected="1" topLeftCell="A2" zoomScaleNormal="100" workbookViewId="0">
      <selection activeCell="O12" sqref="O12"/>
    </sheetView>
  </sheetViews>
  <sheetFormatPr baseColWidth="10" defaultRowHeight="13.5" x14ac:dyDescent="0.25"/>
  <cols>
    <col min="1" max="1" width="2.85546875" style="8" bestFit="1" customWidth="1"/>
    <col min="2" max="2" width="6.7109375" style="14" bestFit="1" customWidth="1"/>
    <col min="3" max="3" width="7.85546875" style="14" bestFit="1" customWidth="1"/>
    <col min="4" max="4" width="14.28515625" style="8" customWidth="1"/>
    <col min="5" max="5" width="15.140625" style="8" customWidth="1"/>
    <col min="6" max="6" width="19.5703125" style="8" customWidth="1"/>
    <col min="7" max="7" width="9.42578125" style="8" customWidth="1"/>
    <col min="8" max="8" width="7.42578125" style="8" customWidth="1"/>
    <col min="9" max="9" width="23.7109375" style="8" customWidth="1"/>
    <col min="10" max="10" width="20.42578125" style="8" customWidth="1"/>
    <col min="11" max="11" width="23.140625" style="8" customWidth="1"/>
    <col min="12" max="12" width="7.85546875" style="8" customWidth="1"/>
    <col min="13" max="13" width="7.140625" style="8" customWidth="1"/>
    <col min="14" max="14" width="5.42578125" style="8" customWidth="1"/>
    <col min="15" max="15" width="7" style="8" customWidth="1"/>
    <col min="16" max="16" width="7.42578125" style="8" customWidth="1"/>
    <col min="17" max="17" width="7.140625" style="8" customWidth="1"/>
    <col min="18" max="18" width="6.42578125" style="8" customWidth="1"/>
    <col min="19" max="16384" width="11.42578125" style="8"/>
  </cols>
  <sheetData>
    <row r="1" spans="1:18" ht="34.5" customHeight="1" x14ac:dyDescent="0.25">
      <c r="A1" s="106" t="s">
        <v>25</v>
      </c>
      <c r="B1" s="107"/>
      <c r="C1" s="107"/>
      <c r="D1" s="107"/>
      <c r="E1" s="107"/>
      <c r="F1" s="107"/>
      <c r="G1" s="107"/>
      <c r="H1" s="107"/>
      <c r="I1" s="107"/>
      <c r="J1" s="107"/>
      <c r="K1" s="107"/>
      <c r="L1" s="107"/>
      <c r="M1" s="107"/>
      <c r="N1" s="107"/>
      <c r="O1" s="107"/>
      <c r="P1" s="108"/>
      <c r="Q1" s="98" t="s">
        <v>0</v>
      </c>
      <c r="R1" s="99"/>
    </row>
    <row r="2" spans="1:18" ht="30" customHeight="1" x14ac:dyDescent="0.25">
      <c r="A2" s="109"/>
      <c r="B2" s="110"/>
      <c r="C2" s="110"/>
      <c r="D2" s="110"/>
      <c r="E2" s="110"/>
      <c r="F2" s="110"/>
      <c r="G2" s="110"/>
      <c r="H2" s="110"/>
      <c r="I2" s="110"/>
      <c r="J2" s="110"/>
      <c r="K2" s="110"/>
      <c r="L2" s="110"/>
      <c r="M2" s="110"/>
      <c r="N2" s="110"/>
      <c r="O2" s="110"/>
      <c r="P2" s="111"/>
      <c r="Q2" s="100" t="s">
        <v>24</v>
      </c>
      <c r="R2" s="101"/>
    </row>
    <row r="3" spans="1:18" x14ac:dyDescent="0.25">
      <c r="A3" s="102" t="s">
        <v>335</v>
      </c>
      <c r="B3" s="103"/>
      <c r="C3" s="103"/>
      <c r="D3" s="103"/>
      <c r="E3" s="103"/>
      <c r="F3" s="103"/>
      <c r="G3" s="103"/>
      <c r="H3" s="103"/>
      <c r="I3" s="103"/>
      <c r="J3" s="103"/>
      <c r="K3" s="103"/>
      <c r="L3" s="103"/>
      <c r="M3" s="103"/>
      <c r="N3" s="103"/>
      <c r="O3" s="103"/>
      <c r="P3" s="103"/>
      <c r="Q3" s="104"/>
      <c r="R3" s="105"/>
    </row>
    <row r="4" spans="1:18" x14ac:dyDescent="0.25">
      <c r="A4" s="112" t="s">
        <v>336</v>
      </c>
      <c r="B4" s="113"/>
      <c r="C4" s="113"/>
      <c r="D4" s="113"/>
      <c r="E4" s="113"/>
      <c r="F4" s="113"/>
      <c r="G4" s="113"/>
      <c r="H4" s="113"/>
      <c r="I4" s="113"/>
      <c r="J4" s="113"/>
      <c r="K4" s="113"/>
      <c r="L4" s="113"/>
      <c r="M4" s="113"/>
      <c r="N4" s="113"/>
      <c r="O4" s="113"/>
      <c r="P4" s="113"/>
      <c r="Q4" s="113"/>
      <c r="R4" s="114"/>
    </row>
    <row r="5" spans="1:18" ht="16.5" x14ac:dyDescent="0.25">
      <c r="A5" s="124" t="s">
        <v>1</v>
      </c>
      <c r="B5" s="125"/>
      <c r="C5" s="125"/>
      <c r="D5" s="125"/>
      <c r="E5" s="125"/>
      <c r="F5" s="125"/>
      <c r="G5" s="125"/>
      <c r="H5" s="125"/>
      <c r="I5" s="125"/>
      <c r="J5" s="125"/>
      <c r="K5" s="125"/>
      <c r="L5" s="125"/>
      <c r="M5" s="125"/>
      <c r="N5" s="125"/>
      <c r="O5" s="125"/>
      <c r="P5" s="125"/>
      <c r="Q5" s="125"/>
      <c r="R5" s="126"/>
    </row>
    <row r="6" spans="1:18" s="59" customFormat="1" ht="38.25" customHeight="1" x14ac:dyDescent="0.2">
      <c r="A6" s="131" t="s">
        <v>2</v>
      </c>
      <c r="B6" s="127" t="s">
        <v>3</v>
      </c>
      <c r="C6" s="128"/>
      <c r="D6" s="127" t="s">
        <v>4</v>
      </c>
      <c r="E6" s="129"/>
      <c r="F6" s="129"/>
      <c r="G6" s="128"/>
      <c r="H6" s="127" t="s">
        <v>5</v>
      </c>
      <c r="I6" s="129"/>
      <c r="J6" s="129"/>
      <c r="K6" s="129"/>
      <c r="L6" s="128"/>
      <c r="M6" s="127" t="s">
        <v>6</v>
      </c>
      <c r="N6" s="129"/>
      <c r="O6" s="129"/>
      <c r="P6" s="129"/>
      <c r="Q6" s="129"/>
      <c r="R6" s="130"/>
    </row>
    <row r="7" spans="1:18" ht="13.5" customHeight="1" x14ac:dyDescent="0.25">
      <c r="A7" s="132"/>
      <c r="B7" s="96" t="s">
        <v>7</v>
      </c>
      <c r="C7" s="96" t="s">
        <v>8</v>
      </c>
      <c r="D7" s="96" t="s">
        <v>9</v>
      </c>
      <c r="E7" s="96" t="s">
        <v>10</v>
      </c>
      <c r="F7" s="96" t="s">
        <v>11</v>
      </c>
      <c r="G7" s="96" t="s">
        <v>12</v>
      </c>
      <c r="H7" s="96" t="s">
        <v>13</v>
      </c>
      <c r="I7" s="96" t="s">
        <v>14</v>
      </c>
      <c r="J7" s="96" t="s">
        <v>7</v>
      </c>
      <c r="K7" s="96" t="s">
        <v>15</v>
      </c>
      <c r="L7" s="115" t="s">
        <v>16</v>
      </c>
      <c r="M7" s="117" t="s">
        <v>17</v>
      </c>
      <c r="N7" s="119" t="s">
        <v>18</v>
      </c>
      <c r="O7" s="121" t="s">
        <v>19</v>
      </c>
      <c r="P7" s="122"/>
      <c r="Q7" s="122"/>
      <c r="R7" s="123"/>
    </row>
    <row r="8" spans="1:18" ht="27" x14ac:dyDescent="0.25">
      <c r="A8" s="133"/>
      <c r="B8" s="97"/>
      <c r="C8" s="97"/>
      <c r="D8" s="97"/>
      <c r="E8" s="97"/>
      <c r="F8" s="97"/>
      <c r="G8" s="97"/>
      <c r="H8" s="97"/>
      <c r="I8" s="97"/>
      <c r="J8" s="97"/>
      <c r="K8" s="97"/>
      <c r="L8" s="116"/>
      <c r="M8" s="118"/>
      <c r="N8" s="120"/>
      <c r="O8" s="18" t="s">
        <v>20</v>
      </c>
      <c r="P8" s="18" t="s">
        <v>21</v>
      </c>
      <c r="Q8" s="18" t="s">
        <v>22</v>
      </c>
      <c r="R8" s="19" t="s">
        <v>23</v>
      </c>
    </row>
    <row r="9" spans="1:18" ht="67.5" x14ac:dyDescent="0.25">
      <c r="A9" s="1">
        <v>1</v>
      </c>
      <c r="B9" s="62" t="s">
        <v>305</v>
      </c>
      <c r="C9" s="62" t="s">
        <v>269</v>
      </c>
      <c r="D9" s="83" t="s">
        <v>270</v>
      </c>
      <c r="E9" s="45" t="s">
        <v>271</v>
      </c>
      <c r="F9" s="45" t="s">
        <v>272</v>
      </c>
      <c r="G9" s="66">
        <v>45657</v>
      </c>
      <c r="H9" s="62" t="s">
        <v>48</v>
      </c>
      <c r="I9" s="45" t="s">
        <v>273</v>
      </c>
      <c r="J9" s="45" t="s">
        <v>274</v>
      </c>
      <c r="K9" s="45" t="s">
        <v>275</v>
      </c>
      <c r="L9" s="69" t="s">
        <v>34</v>
      </c>
      <c r="M9" s="70">
        <v>1</v>
      </c>
      <c r="N9" s="71">
        <v>1</v>
      </c>
      <c r="O9" s="73">
        <v>0.1</v>
      </c>
      <c r="P9" s="73">
        <v>0.3</v>
      </c>
      <c r="Q9" s="73">
        <v>0.6</v>
      </c>
      <c r="R9" s="72">
        <v>1</v>
      </c>
    </row>
    <row r="10" spans="1:18" ht="67.5" x14ac:dyDescent="0.25">
      <c r="A10" s="1">
        <f>1+A9</f>
        <v>2</v>
      </c>
      <c r="B10" s="62" t="s">
        <v>305</v>
      </c>
      <c r="C10" s="62" t="s">
        <v>276</v>
      </c>
      <c r="D10" s="83" t="s">
        <v>270</v>
      </c>
      <c r="E10" s="45" t="s">
        <v>271</v>
      </c>
      <c r="F10" s="45" t="s">
        <v>277</v>
      </c>
      <c r="G10" s="66">
        <v>45657</v>
      </c>
      <c r="H10" s="62" t="s">
        <v>31</v>
      </c>
      <c r="I10" s="45" t="s">
        <v>278</v>
      </c>
      <c r="J10" s="45" t="s">
        <v>279</v>
      </c>
      <c r="K10" s="45" t="s">
        <v>280</v>
      </c>
      <c r="L10" s="69" t="s">
        <v>34</v>
      </c>
      <c r="M10" s="70">
        <v>1</v>
      </c>
      <c r="N10" s="71">
        <v>1</v>
      </c>
      <c r="O10" s="72">
        <v>0.1</v>
      </c>
      <c r="P10" s="73">
        <v>0.3</v>
      </c>
      <c r="Q10" s="73">
        <v>0.6</v>
      </c>
      <c r="R10" s="72">
        <v>1</v>
      </c>
    </row>
    <row r="11" spans="1:18" ht="148.5" x14ac:dyDescent="0.25">
      <c r="A11" s="1">
        <f t="shared" ref="A11:A67" si="0">1+A10</f>
        <v>3</v>
      </c>
      <c r="B11" s="62" t="s">
        <v>305</v>
      </c>
      <c r="C11" s="62" t="s">
        <v>281</v>
      </c>
      <c r="D11" s="83" t="s">
        <v>270</v>
      </c>
      <c r="E11" s="45" t="s">
        <v>282</v>
      </c>
      <c r="F11" s="45" t="s">
        <v>283</v>
      </c>
      <c r="G11" s="66">
        <v>45657</v>
      </c>
      <c r="H11" s="62" t="s">
        <v>48</v>
      </c>
      <c r="I11" s="86" t="s">
        <v>284</v>
      </c>
      <c r="J11" s="45" t="s">
        <v>285</v>
      </c>
      <c r="K11" s="45" t="s">
        <v>286</v>
      </c>
      <c r="L11" s="69" t="s">
        <v>34</v>
      </c>
      <c r="M11" s="94" t="s">
        <v>116</v>
      </c>
      <c r="N11" s="71">
        <v>1</v>
      </c>
      <c r="O11" s="2" t="s">
        <v>35</v>
      </c>
      <c r="P11" s="73">
        <v>0.5</v>
      </c>
      <c r="Q11" s="2" t="s">
        <v>35</v>
      </c>
      <c r="R11" s="72">
        <v>1</v>
      </c>
    </row>
    <row r="12" spans="1:18" ht="81" x14ac:dyDescent="0.25">
      <c r="A12" s="1">
        <f t="shared" si="0"/>
        <v>4</v>
      </c>
      <c r="B12" s="62" t="s">
        <v>305</v>
      </c>
      <c r="C12" s="62" t="s">
        <v>287</v>
      </c>
      <c r="D12" s="83" t="s">
        <v>270</v>
      </c>
      <c r="E12" s="45" t="s">
        <v>282</v>
      </c>
      <c r="F12" s="45" t="s">
        <v>288</v>
      </c>
      <c r="G12" s="66">
        <v>45657</v>
      </c>
      <c r="H12" s="62" t="s">
        <v>48</v>
      </c>
      <c r="I12" s="45" t="s">
        <v>289</v>
      </c>
      <c r="J12" s="45" t="s">
        <v>290</v>
      </c>
      <c r="K12" s="45" t="s">
        <v>291</v>
      </c>
      <c r="L12" s="69" t="s">
        <v>34</v>
      </c>
      <c r="M12" s="70">
        <v>1</v>
      </c>
      <c r="N12" s="71">
        <v>1</v>
      </c>
      <c r="O12" s="76">
        <v>0.25</v>
      </c>
      <c r="P12" s="76">
        <v>0.5</v>
      </c>
      <c r="Q12" s="76">
        <v>0.75</v>
      </c>
      <c r="R12" s="76">
        <v>1</v>
      </c>
    </row>
    <row r="13" spans="1:18" ht="94.5" x14ac:dyDescent="0.25">
      <c r="A13" s="1">
        <f t="shared" si="0"/>
        <v>5</v>
      </c>
      <c r="B13" s="62" t="s">
        <v>305</v>
      </c>
      <c r="C13" s="62" t="s">
        <v>287</v>
      </c>
      <c r="D13" s="83" t="s">
        <v>270</v>
      </c>
      <c r="E13" s="45" t="s">
        <v>292</v>
      </c>
      <c r="F13" s="45" t="s">
        <v>293</v>
      </c>
      <c r="G13" s="66">
        <v>45657</v>
      </c>
      <c r="H13" s="62" t="s">
        <v>31</v>
      </c>
      <c r="I13" s="45" t="s">
        <v>294</v>
      </c>
      <c r="J13" s="45" t="s">
        <v>295</v>
      </c>
      <c r="K13" s="45" t="s">
        <v>296</v>
      </c>
      <c r="L13" s="69" t="s">
        <v>34</v>
      </c>
      <c r="M13" s="70">
        <v>1</v>
      </c>
      <c r="N13" s="71">
        <v>1</v>
      </c>
      <c r="O13" s="2" t="s">
        <v>35</v>
      </c>
      <c r="P13" s="2" t="s">
        <v>35</v>
      </c>
      <c r="Q13" s="2" t="s">
        <v>35</v>
      </c>
      <c r="R13" s="72">
        <v>1</v>
      </c>
    </row>
    <row r="14" spans="1:18" ht="67.5" x14ac:dyDescent="0.25">
      <c r="A14" s="1">
        <f t="shared" si="0"/>
        <v>6</v>
      </c>
      <c r="B14" s="62" t="s">
        <v>305</v>
      </c>
      <c r="C14" s="62" t="s">
        <v>287</v>
      </c>
      <c r="D14" s="83" t="s">
        <v>270</v>
      </c>
      <c r="E14" s="45" t="s">
        <v>292</v>
      </c>
      <c r="F14" s="45" t="s">
        <v>297</v>
      </c>
      <c r="G14" s="66">
        <v>45657</v>
      </c>
      <c r="H14" s="62" t="s">
        <v>31</v>
      </c>
      <c r="I14" s="45" t="s">
        <v>298</v>
      </c>
      <c r="J14" s="45" t="s">
        <v>299</v>
      </c>
      <c r="K14" s="45" t="s">
        <v>300</v>
      </c>
      <c r="L14" s="69" t="s">
        <v>34</v>
      </c>
      <c r="M14" s="70">
        <v>1</v>
      </c>
      <c r="N14" s="71">
        <v>1</v>
      </c>
      <c r="O14" s="23" t="s">
        <v>35</v>
      </c>
      <c r="P14" s="23" t="s">
        <v>35</v>
      </c>
      <c r="Q14" s="2" t="s">
        <v>35</v>
      </c>
      <c r="R14" s="72">
        <v>1</v>
      </c>
    </row>
    <row r="15" spans="1:18" ht="54" x14ac:dyDescent="0.25">
      <c r="A15" s="1">
        <f t="shared" si="0"/>
        <v>7</v>
      </c>
      <c r="B15" s="62" t="s">
        <v>305</v>
      </c>
      <c r="C15" s="62" t="s">
        <v>287</v>
      </c>
      <c r="D15" s="83" t="s">
        <v>270</v>
      </c>
      <c r="E15" s="45" t="s">
        <v>292</v>
      </c>
      <c r="F15" s="45" t="s">
        <v>301</v>
      </c>
      <c r="G15" s="66">
        <v>45657</v>
      </c>
      <c r="H15" s="62" t="s">
        <v>48</v>
      </c>
      <c r="I15" s="45" t="s">
        <v>302</v>
      </c>
      <c r="J15" s="45" t="s">
        <v>303</v>
      </c>
      <c r="K15" s="45" t="s">
        <v>304</v>
      </c>
      <c r="L15" s="69" t="s">
        <v>34</v>
      </c>
      <c r="M15" s="70">
        <v>1</v>
      </c>
      <c r="N15" s="71">
        <v>1</v>
      </c>
      <c r="O15" s="2" t="s">
        <v>35</v>
      </c>
      <c r="P15" s="2" t="s">
        <v>35</v>
      </c>
      <c r="Q15" s="2" t="s">
        <v>35</v>
      </c>
      <c r="R15" s="72">
        <v>1</v>
      </c>
    </row>
    <row r="16" spans="1:18" ht="121.5" x14ac:dyDescent="0.25">
      <c r="A16" s="1">
        <f t="shared" si="0"/>
        <v>8</v>
      </c>
      <c r="B16" s="2" t="s">
        <v>52</v>
      </c>
      <c r="C16" s="2" t="s">
        <v>268</v>
      </c>
      <c r="D16" s="3" t="s">
        <v>28</v>
      </c>
      <c r="E16" s="3" t="s">
        <v>46</v>
      </c>
      <c r="F16" s="3" t="s">
        <v>47</v>
      </c>
      <c r="G16" s="4">
        <v>45657</v>
      </c>
      <c r="H16" s="62" t="s">
        <v>48</v>
      </c>
      <c r="I16" s="3" t="s">
        <v>49</v>
      </c>
      <c r="J16" s="3" t="s">
        <v>50</v>
      </c>
      <c r="K16" s="3" t="s">
        <v>51</v>
      </c>
      <c r="L16" s="27" t="s">
        <v>34</v>
      </c>
      <c r="M16" s="28">
        <v>1</v>
      </c>
      <c r="N16" s="29">
        <v>1</v>
      </c>
      <c r="O16" s="5">
        <v>0.1</v>
      </c>
      <c r="P16" s="5">
        <v>0.2</v>
      </c>
      <c r="Q16" s="5">
        <v>0.6</v>
      </c>
      <c r="R16" s="24">
        <v>1</v>
      </c>
    </row>
    <row r="17" spans="1:18" ht="94.5" x14ac:dyDescent="0.25">
      <c r="A17" s="1">
        <f t="shared" si="0"/>
        <v>9</v>
      </c>
      <c r="B17" s="2" t="s">
        <v>52</v>
      </c>
      <c r="C17" s="2" t="s">
        <v>77</v>
      </c>
      <c r="D17" s="3" t="s">
        <v>308</v>
      </c>
      <c r="E17" s="3" t="s">
        <v>46</v>
      </c>
      <c r="F17" s="3" t="s">
        <v>78</v>
      </c>
      <c r="G17" s="31">
        <v>45657</v>
      </c>
      <c r="H17" s="62" t="s">
        <v>48</v>
      </c>
      <c r="I17" s="3" t="s">
        <v>314</v>
      </c>
      <c r="J17" s="30" t="s">
        <v>79</v>
      </c>
      <c r="K17" s="30" t="s">
        <v>80</v>
      </c>
      <c r="L17" s="27" t="s">
        <v>81</v>
      </c>
      <c r="M17" s="94" t="s">
        <v>116</v>
      </c>
      <c r="N17" s="34">
        <v>12</v>
      </c>
      <c r="O17" s="23">
        <v>3</v>
      </c>
      <c r="P17" s="23">
        <v>6</v>
      </c>
      <c r="Q17" s="23">
        <v>9</v>
      </c>
      <c r="R17" s="23">
        <v>12</v>
      </c>
    </row>
    <row r="18" spans="1:18" ht="67.5" x14ac:dyDescent="0.25">
      <c r="A18" s="1">
        <f t="shared" si="0"/>
        <v>10</v>
      </c>
      <c r="B18" s="62" t="s">
        <v>52</v>
      </c>
      <c r="C18" s="62" t="s">
        <v>53</v>
      </c>
      <c r="D18" s="45" t="s">
        <v>129</v>
      </c>
      <c r="E18" s="3" t="s">
        <v>146</v>
      </c>
      <c r="F18" s="64" t="s">
        <v>147</v>
      </c>
      <c r="G18" s="66">
        <v>45412</v>
      </c>
      <c r="H18" s="62" t="s">
        <v>48</v>
      </c>
      <c r="I18" s="3" t="s">
        <v>309</v>
      </c>
      <c r="J18" s="3" t="s">
        <v>148</v>
      </c>
      <c r="K18" s="50" t="s">
        <v>149</v>
      </c>
      <c r="L18" s="69" t="s">
        <v>34</v>
      </c>
      <c r="M18" s="94" t="s">
        <v>116</v>
      </c>
      <c r="N18" s="71">
        <v>1</v>
      </c>
      <c r="O18" s="62" t="s">
        <v>35</v>
      </c>
      <c r="P18" s="75">
        <v>1</v>
      </c>
      <c r="Q18" s="2" t="s">
        <v>35</v>
      </c>
      <c r="R18" s="23" t="s">
        <v>35</v>
      </c>
    </row>
    <row r="19" spans="1:18" ht="135" x14ac:dyDescent="0.25">
      <c r="A19" s="1">
        <f t="shared" si="0"/>
        <v>11</v>
      </c>
      <c r="B19" s="7" t="s">
        <v>52</v>
      </c>
      <c r="C19" s="7" t="s">
        <v>53</v>
      </c>
      <c r="D19" s="6" t="s">
        <v>129</v>
      </c>
      <c r="E19" s="3" t="s">
        <v>130</v>
      </c>
      <c r="F19" s="35" t="s">
        <v>131</v>
      </c>
      <c r="G19" s="21">
        <v>45657</v>
      </c>
      <c r="H19" s="62" t="s">
        <v>48</v>
      </c>
      <c r="I19" s="3" t="s">
        <v>310</v>
      </c>
      <c r="J19" s="3" t="s">
        <v>132</v>
      </c>
      <c r="K19" s="3" t="s">
        <v>133</v>
      </c>
      <c r="L19" s="69" t="s">
        <v>34</v>
      </c>
      <c r="M19" s="70">
        <v>1</v>
      </c>
      <c r="N19" s="71">
        <v>1</v>
      </c>
      <c r="O19" s="74">
        <v>4.1666666666666664E-2</v>
      </c>
      <c r="P19" s="74">
        <v>0.33333333333333337</v>
      </c>
      <c r="Q19" s="74">
        <v>0.58333333333333337</v>
      </c>
      <c r="R19" s="78">
        <v>1</v>
      </c>
    </row>
    <row r="20" spans="1:18" ht="67.5" x14ac:dyDescent="0.25">
      <c r="A20" s="1">
        <f t="shared" si="0"/>
        <v>12</v>
      </c>
      <c r="B20" s="62" t="s">
        <v>52</v>
      </c>
      <c r="C20" s="46" t="s">
        <v>53</v>
      </c>
      <c r="D20" s="45" t="s">
        <v>129</v>
      </c>
      <c r="E20" s="12" t="s">
        <v>142</v>
      </c>
      <c r="F20" s="12" t="s">
        <v>143</v>
      </c>
      <c r="G20" s="48">
        <v>45657</v>
      </c>
      <c r="H20" s="62" t="s">
        <v>48</v>
      </c>
      <c r="I20" s="12" t="s">
        <v>311</v>
      </c>
      <c r="J20" s="12" t="s">
        <v>144</v>
      </c>
      <c r="K20" s="12" t="s">
        <v>145</v>
      </c>
      <c r="L20" s="42" t="s">
        <v>34</v>
      </c>
      <c r="M20" s="94" t="s">
        <v>116</v>
      </c>
      <c r="N20" s="44">
        <v>1</v>
      </c>
      <c r="O20" s="46" t="s">
        <v>35</v>
      </c>
      <c r="P20" s="49">
        <v>0.4</v>
      </c>
      <c r="Q20" s="76">
        <v>0.6</v>
      </c>
      <c r="R20" s="76">
        <f>1*100%</f>
        <v>1</v>
      </c>
    </row>
    <row r="21" spans="1:18" ht="81" x14ac:dyDescent="0.25">
      <c r="A21" s="1">
        <f t="shared" si="0"/>
        <v>13</v>
      </c>
      <c r="B21" s="7" t="s">
        <v>52</v>
      </c>
      <c r="C21" s="10" t="s">
        <v>53</v>
      </c>
      <c r="D21" s="85" t="s">
        <v>129</v>
      </c>
      <c r="E21" s="12" t="s">
        <v>134</v>
      </c>
      <c r="F21" s="12" t="s">
        <v>135</v>
      </c>
      <c r="G21" s="41">
        <v>45657</v>
      </c>
      <c r="H21" s="62" t="s">
        <v>48</v>
      </c>
      <c r="I21" s="12" t="s">
        <v>312</v>
      </c>
      <c r="J21" s="12" t="s">
        <v>136</v>
      </c>
      <c r="K21" s="12" t="s">
        <v>137</v>
      </c>
      <c r="L21" s="42" t="s">
        <v>34</v>
      </c>
      <c r="M21" s="43">
        <v>1</v>
      </c>
      <c r="N21" s="44">
        <v>1</v>
      </c>
      <c r="O21" s="13" t="s">
        <v>35</v>
      </c>
      <c r="P21" s="20">
        <v>0.5</v>
      </c>
      <c r="Q21" s="13" t="s">
        <v>35</v>
      </c>
      <c r="R21" s="72">
        <v>1</v>
      </c>
    </row>
    <row r="22" spans="1:18" ht="54" x14ac:dyDescent="0.25">
      <c r="A22" s="1">
        <f t="shared" si="0"/>
        <v>14</v>
      </c>
      <c r="B22" s="7" t="s">
        <v>52</v>
      </c>
      <c r="C22" s="10" t="s">
        <v>53</v>
      </c>
      <c r="D22" s="85" t="s">
        <v>129</v>
      </c>
      <c r="E22" s="12" t="s">
        <v>138</v>
      </c>
      <c r="F22" s="12" t="s">
        <v>139</v>
      </c>
      <c r="G22" s="41">
        <v>45657</v>
      </c>
      <c r="H22" s="62" t="s">
        <v>48</v>
      </c>
      <c r="I22" s="12" t="s">
        <v>313</v>
      </c>
      <c r="J22" s="12" t="s">
        <v>140</v>
      </c>
      <c r="K22" s="47" t="s">
        <v>141</v>
      </c>
      <c r="L22" s="42" t="s">
        <v>34</v>
      </c>
      <c r="M22" s="43">
        <v>1</v>
      </c>
      <c r="N22" s="44">
        <v>1</v>
      </c>
      <c r="O22" s="10" t="s">
        <v>35</v>
      </c>
      <c r="P22" s="10" t="s">
        <v>35</v>
      </c>
      <c r="Q22" s="10" t="s">
        <v>35</v>
      </c>
      <c r="R22" s="20">
        <v>1</v>
      </c>
    </row>
    <row r="23" spans="1:18" ht="94.5" x14ac:dyDescent="0.25">
      <c r="A23" s="1">
        <f t="shared" si="0"/>
        <v>15</v>
      </c>
      <c r="B23" s="2" t="s">
        <v>52</v>
      </c>
      <c r="C23" s="13" t="s">
        <v>53</v>
      </c>
      <c r="D23" s="84" t="s">
        <v>308</v>
      </c>
      <c r="E23" s="12" t="s">
        <v>58</v>
      </c>
      <c r="F23" s="12" t="s">
        <v>59</v>
      </c>
      <c r="G23" s="16">
        <v>45657</v>
      </c>
      <c r="H23" s="62" t="s">
        <v>48</v>
      </c>
      <c r="I23" s="12" t="s">
        <v>315</v>
      </c>
      <c r="J23" s="12" t="s">
        <v>60</v>
      </c>
      <c r="K23" s="12" t="s">
        <v>61</v>
      </c>
      <c r="L23" s="36" t="s">
        <v>34</v>
      </c>
      <c r="M23" s="37">
        <v>1</v>
      </c>
      <c r="N23" s="38">
        <v>0.93</v>
      </c>
      <c r="O23" s="13" t="s">
        <v>35</v>
      </c>
      <c r="P23" s="13" t="s">
        <v>35</v>
      </c>
      <c r="Q23" s="13" t="s">
        <v>35</v>
      </c>
      <c r="R23" s="17">
        <v>0.93</v>
      </c>
    </row>
    <row r="24" spans="1:18" ht="94.5" x14ac:dyDescent="0.25">
      <c r="A24" s="1">
        <f t="shared" si="0"/>
        <v>16</v>
      </c>
      <c r="B24" s="2" t="s">
        <v>52</v>
      </c>
      <c r="C24" s="13" t="s">
        <v>53</v>
      </c>
      <c r="D24" s="84" t="s">
        <v>308</v>
      </c>
      <c r="E24" s="12" t="s">
        <v>54</v>
      </c>
      <c r="F24" s="12" t="s">
        <v>55</v>
      </c>
      <c r="G24" s="16">
        <v>45657</v>
      </c>
      <c r="H24" s="62" t="s">
        <v>48</v>
      </c>
      <c r="I24" s="12" t="s">
        <v>316</v>
      </c>
      <c r="J24" s="12" t="s">
        <v>56</v>
      </c>
      <c r="K24" s="12" t="s">
        <v>57</v>
      </c>
      <c r="L24" s="36" t="s">
        <v>34</v>
      </c>
      <c r="M24" s="37">
        <v>1</v>
      </c>
      <c r="N24" s="38">
        <v>1</v>
      </c>
      <c r="O24" s="17">
        <v>1</v>
      </c>
      <c r="P24" s="17">
        <v>1</v>
      </c>
      <c r="Q24" s="17">
        <v>1</v>
      </c>
      <c r="R24" s="24">
        <v>1</v>
      </c>
    </row>
    <row r="25" spans="1:18" ht="121.5" x14ac:dyDescent="0.25">
      <c r="A25" s="1">
        <f t="shared" si="0"/>
        <v>17</v>
      </c>
      <c r="B25" s="2" t="s">
        <v>52</v>
      </c>
      <c r="C25" s="13" t="s">
        <v>53</v>
      </c>
      <c r="D25" s="84" t="s">
        <v>308</v>
      </c>
      <c r="E25" s="12" t="s">
        <v>54</v>
      </c>
      <c r="F25" s="65" t="s">
        <v>62</v>
      </c>
      <c r="G25" s="67">
        <v>45657</v>
      </c>
      <c r="H25" s="53" t="s">
        <v>31</v>
      </c>
      <c r="I25" s="65" t="s">
        <v>328</v>
      </c>
      <c r="J25" s="65" t="s">
        <v>63</v>
      </c>
      <c r="K25" s="65" t="s">
        <v>64</v>
      </c>
      <c r="L25" s="36" t="s">
        <v>34</v>
      </c>
      <c r="M25" s="37">
        <v>1</v>
      </c>
      <c r="N25" s="38">
        <v>1</v>
      </c>
      <c r="O25" s="17">
        <v>1</v>
      </c>
      <c r="P25" s="17">
        <v>1</v>
      </c>
      <c r="Q25" s="17">
        <v>1</v>
      </c>
      <c r="R25" s="24">
        <v>1</v>
      </c>
    </row>
    <row r="26" spans="1:18" ht="94.5" x14ac:dyDescent="0.25">
      <c r="A26" s="1">
        <f t="shared" si="0"/>
        <v>18</v>
      </c>
      <c r="B26" s="2" t="s">
        <v>52</v>
      </c>
      <c r="C26" s="13" t="s">
        <v>65</v>
      </c>
      <c r="D26" s="65" t="s">
        <v>158</v>
      </c>
      <c r="E26" s="65" t="s">
        <v>159</v>
      </c>
      <c r="F26" s="65" t="s">
        <v>160</v>
      </c>
      <c r="G26" s="67">
        <v>45657</v>
      </c>
      <c r="H26" s="53" t="s">
        <v>72</v>
      </c>
      <c r="I26" s="65" t="s">
        <v>161</v>
      </c>
      <c r="J26" s="65" t="s">
        <v>162</v>
      </c>
      <c r="K26" s="65" t="s">
        <v>163</v>
      </c>
      <c r="L26" s="36" t="s">
        <v>34</v>
      </c>
      <c r="M26" s="37">
        <v>1</v>
      </c>
      <c r="N26" s="38">
        <v>1</v>
      </c>
      <c r="O26" s="77">
        <v>1</v>
      </c>
      <c r="P26" s="79">
        <v>1</v>
      </c>
      <c r="Q26" s="24">
        <v>1</v>
      </c>
      <c r="R26" s="17">
        <v>1</v>
      </c>
    </row>
    <row r="27" spans="1:18" ht="162" x14ac:dyDescent="0.25">
      <c r="A27" s="1">
        <f t="shared" si="0"/>
        <v>19</v>
      </c>
      <c r="B27" s="2" t="s">
        <v>52</v>
      </c>
      <c r="C27" s="13" t="s">
        <v>65</v>
      </c>
      <c r="D27" s="65" t="s">
        <v>158</v>
      </c>
      <c r="E27" s="65" t="s">
        <v>164</v>
      </c>
      <c r="F27" s="65" t="s">
        <v>165</v>
      </c>
      <c r="G27" s="67">
        <v>45657</v>
      </c>
      <c r="H27" s="53" t="s">
        <v>31</v>
      </c>
      <c r="I27" s="65" t="s">
        <v>166</v>
      </c>
      <c r="J27" s="65" t="s">
        <v>167</v>
      </c>
      <c r="K27" s="65" t="s">
        <v>168</v>
      </c>
      <c r="L27" s="36" t="s">
        <v>34</v>
      </c>
      <c r="M27" s="37">
        <v>1</v>
      </c>
      <c r="N27" s="38">
        <v>0.9</v>
      </c>
      <c r="O27" s="77">
        <v>0.9</v>
      </c>
      <c r="P27" s="79">
        <v>0.9</v>
      </c>
      <c r="Q27" s="77">
        <v>0.9</v>
      </c>
      <c r="R27" s="79">
        <v>0.9</v>
      </c>
    </row>
    <row r="28" spans="1:18" ht="108" x14ac:dyDescent="0.25">
      <c r="A28" s="1">
        <f t="shared" si="0"/>
        <v>20</v>
      </c>
      <c r="B28" s="2" t="s">
        <v>52</v>
      </c>
      <c r="C28" s="13" t="s">
        <v>65</v>
      </c>
      <c r="D28" s="65" t="s">
        <v>158</v>
      </c>
      <c r="E28" s="65" t="s">
        <v>177</v>
      </c>
      <c r="F28" s="65" t="s">
        <v>178</v>
      </c>
      <c r="G28" s="67">
        <v>45657</v>
      </c>
      <c r="H28" s="53" t="s">
        <v>72</v>
      </c>
      <c r="I28" s="65" t="s">
        <v>179</v>
      </c>
      <c r="J28" s="65" t="s">
        <v>180</v>
      </c>
      <c r="K28" s="65" t="s">
        <v>181</v>
      </c>
      <c r="L28" s="36" t="s">
        <v>34</v>
      </c>
      <c r="M28" s="37">
        <v>1</v>
      </c>
      <c r="N28" s="38">
        <v>1</v>
      </c>
      <c r="O28" s="79">
        <v>0.15</v>
      </c>
      <c r="P28" s="77">
        <v>0.5</v>
      </c>
      <c r="Q28" s="24">
        <v>0.85</v>
      </c>
      <c r="R28" s="24">
        <v>1</v>
      </c>
    </row>
    <row r="29" spans="1:18" ht="54" x14ac:dyDescent="0.25">
      <c r="A29" s="1">
        <f t="shared" si="0"/>
        <v>21</v>
      </c>
      <c r="B29" s="2" t="s">
        <v>52</v>
      </c>
      <c r="C29" s="13" t="s">
        <v>65</v>
      </c>
      <c r="D29" s="65" t="s">
        <v>158</v>
      </c>
      <c r="E29" s="65" t="s">
        <v>182</v>
      </c>
      <c r="F29" s="65" t="s">
        <v>183</v>
      </c>
      <c r="G29" s="67">
        <v>45657</v>
      </c>
      <c r="H29" s="53" t="s">
        <v>72</v>
      </c>
      <c r="I29" s="65" t="s">
        <v>184</v>
      </c>
      <c r="J29" s="65" t="s">
        <v>185</v>
      </c>
      <c r="K29" s="65" t="s">
        <v>337</v>
      </c>
      <c r="L29" s="36" t="s">
        <v>34</v>
      </c>
      <c r="M29" s="87">
        <v>0.995</v>
      </c>
      <c r="N29" s="38">
        <v>1</v>
      </c>
      <c r="O29" s="79">
        <v>0.25</v>
      </c>
      <c r="P29" s="79">
        <v>0.5</v>
      </c>
      <c r="Q29" s="79">
        <v>0.75</v>
      </c>
      <c r="R29" s="79">
        <v>1</v>
      </c>
    </row>
    <row r="30" spans="1:18" ht="148.5" x14ac:dyDescent="0.25">
      <c r="A30" s="1">
        <f t="shared" si="0"/>
        <v>22</v>
      </c>
      <c r="B30" s="2" t="s">
        <v>52</v>
      </c>
      <c r="C30" s="13" t="s">
        <v>65</v>
      </c>
      <c r="D30" s="65" t="s">
        <v>158</v>
      </c>
      <c r="E30" s="30" t="s">
        <v>169</v>
      </c>
      <c r="F30" s="30" t="s">
        <v>165</v>
      </c>
      <c r="G30" s="67">
        <v>45657</v>
      </c>
      <c r="H30" s="53" t="s">
        <v>31</v>
      </c>
      <c r="I30" s="30" t="s">
        <v>170</v>
      </c>
      <c r="J30" s="30" t="s">
        <v>171</v>
      </c>
      <c r="K30" s="30" t="s">
        <v>172</v>
      </c>
      <c r="L30" s="36" t="s">
        <v>34</v>
      </c>
      <c r="M30" s="37">
        <v>1</v>
      </c>
      <c r="N30" s="38">
        <v>0.85</v>
      </c>
      <c r="O30" s="79">
        <v>0.85</v>
      </c>
      <c r="P30" s="79">
        <v>0.85</v>
      </c>
      <c r="Q30" s="79">
        <v>0.85</v>
      </c>
      <c r="R30" s="79">
        <v>0.85</v>
      </c>
    </row>
    <row r="31" spans="1:18" ht="108" x14ac:dyDescent="0.25">
      <c r="A31" s="1">
        <f t="shared" si="0"/>
        <v>23</v>
      </c>
      <c r="B31" s="2" t="s">
        <v>52</v>
      </c>
      <c r="C31" s="13" t="s">
        <v>65</v>
      </c>
      <c r="D31" s="65" t="s">
        <v>158</v>
      </c>
      <c r="E31" s="30" t="s">
        <v>169</v>
      </c>
      <c r="F31" s="30" t="s">
        <v>173</v>
      </c>
      <c r="G31" s="67">
        <v>45657</v>
      </c>
      <c r="H31" s="53" t="s">
        <v>72</v>
      </c>
      <c r="I31" s="30" t="s">
        <v>174</v>
      </c>
      <c r="J31" s="30" t="s">
        <v>175</v>
      </c>
      <c r="K31" s="30" t="s">
        <v>176</v>
      </c>
      <c r="L31" s="36" t="s">
        <v>34</v>
      </c>
      <c r="M31" s="87">
        <v>0.94089999999999996</v>
      </c>
      <c r="N31" s="38">
        <v>0.9</v>
      </c>
      <c r="O31" s="77">
        <v>0.15</v>
      </c>
      <c r="P31" s="79">
        <v>0.5</v>
      </c>
      <c r="Q31" s="24">
        <v>0.8</v>
      </c>
      <c r="R31" s="17">
        <v>0.9</v>
      </c>
    </row>
    <row r="32" spans="1:18" ht="81" x14ac:dyDescent="0.25">
      <c r="A32" s="1">
        <f t="shared" si="0"/>
        <v>24</v>
      </c>
      <c r="B32" s="13" t="s">
        <v>52</v>
      </c>
      <c r="C32" s="13" t="s">
        <v>65</v>
      </c>
      <c r="D32" s="12" t="s">
        <v>308</v>
      </c>
      <c r="E32" s="3" t="s">
        <v>54</v>
      </c>
      <c r="F32" s="3" t="s">
        <v>66</v>
      </c>
      <c r="G32" s="16">
        <v>45657</v>
      </c>
      <c r="H32" s="13" t="s">
        <v>31</v>
      </c>
      <c r="I32" s="3" t="s">
        <v>317</v>
      </c>
      <c r="J32" s="3" t="s">
        <v>67</v>
      </c>
      <c r="K32" s="3" t="s">
        <v>68</v>
      </c>
      <c r="L32" s="36" t="s">
        <v>34</v>
      </c>
      <c r="M32" s="37">
        <v>1</v>
      </c>
      <c r="N32" s="38">
        <v>1</v>
      </c>
      <c r="O32" s="17">
        <v>1</v>
      </c>
      <c r="P32" s="17">
        <v>1</v>
      </c>
      <c r="Q32" s="17">
        <v>1</v>
      </c>
      <c r="R32" s="17">
        <v>1</v>
      </c>
    </row>
    <row r="33" spans="1:18" ht="81" x14ac:dyDescent="0.25">
      <c r="A33" s="1">
        <f t="shared" si="0"/>
        <v>25</v>
      </c>
      <c r="B33" s="13" t="s">
        <v>26</v>
      </c>
      <c r="C33" s="13" t="s">
        <v>82</v>
      </c>
      <c r="D33" s="12" t="s">
        <v>308</v>
      </c>
      <c r="E33" s="3" t="s">
        <v>46</v>
      </c>
      <c r="F33" s="3" t="s">
        <v>83</v>
      </c>
      <c r="G33" s="67">
        <v>45657</v>
      </c>
      <c r="H33" s="62" t="s">
        <v>48</v>
      </c>
      <c r="I33" s="3" t="s">
        <v>318</v>
      </c>
      <c r="J33" s="30" t="s">
        <v>84</v>
      </c>
      <c r="K33" s="30" t="s">
        <v>85</v>
      </c>
      <c r="L33" s="36" t="s">
        <v>34</v>
      </c>
      <c r="M33" s="94" t="s">
        <v>116</v>
      </c>
      <c r="N33" s="38">
        <v>1</v>
      </c>
      <c r="O33" s="17">
        <v>0.2</v>
      </c>
      <c r="P33" s="17">
        <v>0.6</v>
      </c>
      <c r="Q33" s="24">
        <v>0.8</v>
      </c>
      <c r="R33" s="24">
        <v>1</v>
      </c>
    </row>
    <row r="34" spans="1:18" ht="67.5" x14ac:dyDescent="0.25">
      <c r="A34" s="1">
        <f t="shared" si="0"/>
        <v>26</v>
      </c>
      <c r="B34" s="2" t="s">
        <v>26</v>
      </c>
      <c r="C34" s="2" t="s">
        <v>86</v>
      </c>
      <c r="D34" s="12" t="s">
        <v>308</v>
      </c>
      <c r="E34" s="3" t="s">
        <v>87</v>
      </c>
      <c r="F34" s="3" t="s">
        <v>331</v>
      </c>
      <c r="G34" s="31">
        <v>45657</v>
      </c>
      <c r="H34" s="2" t="s">
        <v>31</v>
      </c>
      <c r="I34" s="3" t="s">
        <v>332</v>
      </c>
      <c r="J34" s="3" t="s">
        <v>333</v>
      </c>
      <c r="K34" s="3" t="s">
        <v>334</v>
      </c>
      <c r="L34" s="27" t="s">
        <v>81</v>
      </c>
      <c r="M34" s="94" t="s">
        <v>116</v>
      </c>
      <c r="N34" s="29">
        <v>1</v>
      </c>
      <c r="O34" s="2" t="s">
        <v>35</v>
      </c>
      <c r="P34" s="2" t="s">
        <v>35</v>
      </c>
      <c r="Q34" s="24">
        <v>0.5</v>
      </c>
      <c r="R34" s="24">
        <v>1</v>
      </c>
    </row>
    <row r="35" spans="1:18" ht="135" x14ac:dyDescent="0.25">
      <c r="A35" s="1">
        <f t="shared" si="0"/>
        <v>27</v>
      </c>
      <c r="B35" s="2" t="s">
        <v>26</v>
      </c>
      <c r="C35" s="2" t="s">
        <v>69</v>
      </c>
      <c r="D35" s="12" t="s">
        <v>308</v>
      </c>
      <c r="E35" s="3" t="s">
        <v>70</v>
      </c>
      <c r="F35" s="30" t="s">
        <v>71</v>
      </c>
      <c r="G35" s="31">
        <v>45657</v>
      </c>
      <c r="H35" s="32" t="s">
        <v>72</v>
      </c>
      <c r="I35" s="30" t="s">
        <v>327</v>
      </c>
      <c r="J35" s="30" t="s">
        <v>73</v>
      </c>
      <c r="K35" s="30" t="s">
        <v>74</v>
      </c>
      <c r="L35" s="27" t="s">
        <v>326</v>
      </c>
      <c r="M35" s="33" t="s">
        <v>75</v>
      </c>
      <c r="N35" s="34" t="s">
        <v>76</v>
      </c>
      <c r="O35" s="62" t="s">
        <v>35</v>
      </c>
      <c r="P35" s="62" t="s">
        <v>35</v>
      </c>
      <c r="Q35" s="2" t="s">
        <v>35</v>
      </c>
      <c r="R35" s="93">
        <v>2</v>
      </c>
    </row>
    <row r="36" spans="1:18" ht="135" x14ac:dyDescent="0.25">
      <c r="A36" s="1">
        <f t="shared" si="0"/>
        <v>28</v>
      </c>
      <c r="B36" s="2" t="s">
        <v>26</v>
      </c>
      <c r="C36" s="2" t="s">
        <v>27</v>
      </c>
      <c r="D36" s="3" t="s">
        <v>28</v>
      </c>
      <c r="E36" s="3" t="s">
        <v>29</v>
      </c>
      <c r="F36" s="3" t="s">
        <v>30</v>
      </c>
      <c r="G36" s="4">
        <v>45565</v>
      </c>
      <c r="H36" s="2" t="s">
        <v>31</v>
      </c>
      <c r="I36" s="3" t="s">
        <v>32</v>
      </c>
      <c r="J36" s="3" t="s">
        <v>33</v>
      </c>
      <c r="K36" s="3" t="s">
        <v>330</v>
      </c>
      <c r="L36" s="27" t="s">
        <v>34</v>
      </c>
      <c r="M36" s="28">
        <v>1</v>
      </c>
      <c r="N36" s="29">
        <v>1</v>
      </c>
      <c r="O36" s="5">
        <v>0.3</v>
      </c>
      <c r="P36" s="5">
        <v>0.6</v>
      </c>
      <c r="Q36" s="5">
        <v>1</v>
      </c>
      <c r="R36" s="23" t="s">
        <v>35</v>
      </c>
    </row>
    <row r="37" spans="1:18" ht="94.5" x14ac:dyDescent="0.25">
      <c r="A37" s="1">
        <f t="shared" si="0"/>
        <v>29</v>
      </c>
      <c r="B37" s="2" t="s">
        <v>36</v>
      </c>
      <c r="C37" s="2" t="s">
        <v>37</v>
      </c>
      <c r="D37" s="3" t="s">
        <v>28</v>
      </c>
      <c r="E37" s="3" t="s">
        <v>29</v>
      </c>
      <c r="F37" s="3" t="s">
        <v>38</v>
      </c>
      <c r="G37" s="4">
        <v>45473</v>
      </c>
      <c r="H37" s="2" t="s">
        <v>31</v>
      </c>
      <c r="I37" s="3" t="s">
        <v>39</v>
      </c>
      <c r="J37" s="3" t="s">
        <v>40</v>
      </c>
      <c r="K37" s="3" t="s">
        <v>41</v>
      </c>
      <c r="L37" s="27" t="s">
        <v>34</v>
      </c>
      <c r="M37" s="28">
        <v>1</v>
      </c>
      <c r="N37" s="29">
        <v>1</v>
      </c>
      <c r="O37" s="2" t="s">
        <v>35</v>
      </c>
      <c r="P37" s="5">
        <v>1</v>
      </c>
      <c r="Q37" s="2" t="s">
        <v>35</v>
      </c>
      <c r="R37" s="23" t="s">
        <v>35</v>
      </c>
    </row>
    <row r="38" spans="1:18" ht="94.5" x14ac:dyDescent="0.25">
      <c r="A38" s="1">
        <f t="shared" si="0"/>
        <v>30</v>
      </c>
      <c r="B38" s="2" t="s">
        <v>36</v>
      </c>
      <c r="C38" s="2" t="s">
        <v>37</v>
      </c>
      <c r="D38" s="3" t="s">
        <v>28</v>
      </c>
      <c r="E38" s="3" t="s">
        <v>29</v>
      </c>
      <c r="F38" s="3" t="s">
        <v>42</v>
      </c>
      <c r="G38" s="21">
        <v>45565</v>
      </c>
      <c r="H38" s="7" t="s">
        <v>31</v>
      </c>
      <c r="I38" s="6" t="s">
        <v>43</v>
      </c>
      <c r="J38" s="6" t="s">
        <v>44</v>
      </c>
      <c r="K38" s="6" t="s">
        <v>45</v>
      </c>
      <c r="L38" s="27" t="s">
        <v>34</v>
      </c>
      <c r="M38" s="28">
        <v>1</v>
      </c>
      <c r="N38" s="29">
        <v>1</v>
      </c>
      <c r="O38" s="2" t="s">
        <v>35</v>
      </c>
      <c r="P38" s="2" t="s">
        <v>35</v>
      </c>
      <c r="Q38" s="5">
        <v>1</v>
      </c>
      <c r="R38" s="2" t="s">
        <v>35</v>
      </c>
    </row>
    <row r="39" spans="1:18" ht="94.5" x14ac:dyDescent="0.25">
      <c r="A39" s="1">
        <f t="shared" si="0"/>
        <v>31</v>
      </c>
      <c r="B39" s="15" t="s">
        <v>36</v>
      </c>
      <c r="C39" s="2" t="s">
        <v>37</v>
      </c>
      <c r="D39" s="50" t="s">
        <v>88</v>
      </c>
      <c r="E39" s="63" t="s">
        <v>89</v>
      </c>
      <c r="F39" s="63" t="s">
        <v>90</v>
      </c>
      <c r="G39" s="68">
        <v>45657</v>
      </c>
      <c r="H39" s="63" t="s">
        <v>31</v>
      </c>
      <c r="I39" s="63" t="s">
        <v>91</v>
      </c>
      <c r="J39" s="63" t="s">
        <v>92</v>
      </c>
      <c r="K39" s="63" t="s">
        <v>93</v>
      </c>
      <c r="L39" s="27" t="s">
        <v>34</v>
      </c>
      <c r="M39" s="28">
        <v>1</v>
      </c>
      <c r="N39" s="29">
        <v>1</v>
      </c>
      <c r="O39" s="88">
        <v>1</v>
      </c>
      <c r="P39" s="88">
        <v>1</v>
      </c>
      <c r="Q39" s="88">
        <v>1</v>
      </c>
      <c r="R39" s="23" t="s">
        <v>35</v>
      </c>
    </row>
    <row r="40" spans="1:18" ht="81" x14ac:dyDescent="0.25">
      <c r="A40" s="1">
        <f t="shared" si="0"/>
        <v>32</v>
      </c>
      <c r="B40" s="15" t="s">
        <v>36</v>
      </c>
      <c r="C40" s="2" t="s">
        <v>37</v>
      </c>
      <c r="D40" s="50" t="s">
        <v>88</v>
      </c>
      <c r="E40" s="63" t="s">
        <v>89</v>
      </c>
      <c r="F40" s="63" t="s">
        <v>94</v>
      </c>
      <c r="G40" s="68">
        <v>45657</v>
      </c>
      <c r="H40" s="62" t="s">
        <v>48</v>
      </c>
      <c r="I40" s="63" t="s">
        <v>95</v>
      </c>
      <c r="J40" s="63" t="s">
        <v>96</v>
      </c>
      <c r="K40" s="63" t="s">
        <v>97</v>
      </c>
      <c r="L40" s="27" t="s">
        <v>34</v>
      </c>
      <c r="M40" s="28">
        <v>1</v>
      </c>
      <c r="N40" s="29">
        <v>1</v>
      </c>
      <c r="O40" s="40">
        <v>0.33</v>
      </c>
      <c r="P40" s="40">
        <v>0.56000000000000005</v>
      </c>
      <c r="Q40" s="88">
        <v>0.89</v>
      </c>
      <c r="R40" s="90">
        <v>1</v>
      </c>
    </row>
    <row r="41" spans="1:18" ht="54" x14ac:dyDescent="0.25">
      <c r="A41" s="1">
        <f t="shared" si="0"/>
        <v>33</v>
      </c>
      <c r="B41" s="15" t="s">
        <v>36</v>
      </c>
      <c r="C41" s="2" t="s">
        <v>37</v>
      </c>
      <c r="D41" s="50" t="s">
        <v>88</v>
      </c>
      <c r="E41" s="63" t="s">
        <v>89</v>
      </c>
      <c r="F41" s="63" t="s">
        <v>98</v>
      </c>
      <c r="G41" s="68">
        <v>45657</v>
      </c>
      <c r="H41" s="63" t="s">
        <v>31</v>
      </c>
      <c r="I41" s="63" t="s">
        <v>99</v>
      </c>
      <c r="J41" s="63" t="s">
        <v>100</v>
      </c>
      <c r="K41" s="63" t="s">
        <v>101</v>
      </c>
      <c r="L41" s="27" t="s">
        <v>34</v>
      </c>
      <c r="M41" s="28">
        <v>1</v>
      </c>
      <c r="N41" s="29">
        <v>1</v>
      </c>
      <c r="O41" s="88">
        <v>0.1429</v>
      </c>
      <c r="P41" s="88">
        <v>0.42859999999999998</v>
      </c>
      <c r="Q41" s="88">
        <v>0.71430000000000005</v>
      </c>
      <c r="R41" s="90">
        <v>1</v>
      </c>
    </row>
    <row r="42" spans="1:18" ht="94.5" x14ac:dyDescent="0.25">
      <c r="A42" s="1">
        <f t="shared" si="0"/>
        <v>34</v>
      </c>
      <c r="B42" s="15" t="s">
        <v>36</v>
      </c>
      <c r="C42" s="2" t="s">
        <v>37</v>
      </c>
      <c r="D42" s="39" t="s">
        <v>88</v>
      </c>
      <c r="E42" s="63" t="s">
        <v>89</v>
      </c>
      <c r="F42" s="63" t="s">
        <v>102</v>
      </c>
      <c r="G42" s="68">
        <v>45657</v>
      </c>
      <c r="H42" s="63" t="s">
        <v>31</v>
      </c>
      <c r="I42" s="63" t="s">
        <v>103</v>
      </c>
      <c r="J42" s="63" t="s">
        <v>104</v>
      </c>
      <c r="K42" s="63" t="s">
        <v>105</v>
      </c>
      <c r="L42" s="27" t="s">
        <v>34</v>
      </c>
      <c r="M42" s="28">
        <v>1</v>
      </c>
      <c r="N42" s="29">
        <v>1</v>
      </c>
      <c r="O42" s="88">
        <v>1</v>
      </c>
      <c r="P42" s="88">
        <v>1</v>
      </c>
      <c r="Q42" s="88">
        <v>1</v>
      </c>
      <c r="R42" s="23" t="s">
        <v>35</v>
      </c>
    </row>
    <row r="43" spans="1:18" ht="67.5" x14ac:dyDescent="0.25">
      <c r="A43" s="1">
        <f t="shared" si="0"/>
        <v>35</v>
      </c>
      <c r="B43" s="15" t="s">
        <v>36</v>
      </c>
      <c r="C43" s="2" t="s">
        <v>37</v>
      </c>
      <c r="D43" s="39" t="s">
        <v>88</v>
      </c>
      <c r="E43" s="63" t="s">
        <v>89</v>
      </c>
      <c r="F43" s="95" t="s">
        <v>106</v>
      </c>
      <c r="G43" s="68">
        <v>45657</v>
      </c>
      <c r="H43" s="63" t="s">
        <v>31</v>
      </c>
      <c r="I43" s="63" t="s">
        <v>107</v>
      </c>
      <c r="J43" s="63" t="s">
        <v>108</v>
      </c>
      <c r="K43" s="63" t="s">
        <v>109</v>
      </c>
      <c r="L43" s="27" t="s">
        <v>34</v>
      </c>
      <c r="M43" s="28">
        <v>1</v>
      </c>
      <c r="N43" s="29">
        <v>1</v>
      </c>
      <c r="O43" s="88">
        <v>1</v>
      </c>
      <c r="P43" s="88">
        <v>1</v>
      </c>
      <c r="Q43" s="88">
        <v>1</v>
      </c>
      <c r="R43" s="23" t="s">
        <v>35</v>
      </c>
    </row>
    <row r="44" spans="1:18" ht="81" x14ac:dyDescent="0.25">
      <c r="A44" s="1">
        <f t="shared" si="0"/>
        <v>36</v>
      </c>
      <c r="B44" s="13" t="s">
        <v>36</v>
      </c>
      <c r="C44" s="13" t="s">
        <v>37</v>
      </c>
      <c r="D44" s="25" t="s">
        <v>186</v>
      </c>
      <c r="E44" s="25" t="s">
        <v>187</v>
      </c>
      <c r="F44" s="25" t="s">
        <v>188</v>
      </c>
      <c r="G44" s="16">
        <v>45657</v>
      </c>
      <c r="H44" s="13" t="s">
        <v>31</v>
      </c>
      <c r="I44" s="25" t="s">
        <v>319</v>
      </c>
      <c r="J44" s="25" t="s">
        <v>189</v>
      </c>
      <c r="K44" s="25" t="s">
        <v>190</v>
      </c>
      <c r="L44" s="36" t="s">
        <v>34</v>
      </c>
      <c r="M44" s="37">
        <v>1</v>
      </c>
      <c r="N44" s="44">
        <v>1</v>
      </c>
      <c r="O44" s="13" t="s">
        <v>35</v>
      </c>
      <c r="P44" s="17">
        <v>0.5</v>
      </c>
      <c r="Q44" s="13" t="s">
        <v>35</v>
      </c>
      <c r="R44" s="20">
        <v>1</v>
      </c>
    </row>
    <row r="45" spans="1:18" ht="94.5" x14ac:dyDescent="0.25">
      <c r="A45" s="1">
        <f t="shared" si="0"/>
        <v>37</v>
      </c>
      <c r="B45" s="32" t="s">
        <v>36</v>
      </c>
      <c r="C45" s="32" t="s">
        <v>37</v>
      </c>
      <c r="D45" s="47" t="s">
        <v>207</v>
      </c>
      <c r="E45" s="45" t="s">
        <v>208</v>
      </c>
      <c r="F45" s="45" t="s">
        <v>209</v>
      </c>
      <c r="G45" s="4">
        <v>45657</v>
      </c>
      <c r="H45" s="2" t="s">
        <v>31</v>
      </c>
      <c r="I45" s="3" t="s">
        <v>210</v>
      </c>
      <c r="J45" s="3" t="s">
        <v>211</v>
      </c>
      <c r="K45" s="3" t="s">
        <v>212</v>
      </c>
      <c r="L45" s="51" t="s">
        <v>34</v>
      </c>
      <c r="M45" s="37">
        <v>1</v>
      </c>
      <c r="N45" s="38">
        <v>1</v>
      </c>
      <c r="O45" s="11">
        <v>0.1</v>
      </c>
      <c r="P45" s="11">
        <v>0.4</v>
      </c>
      <c r="Q45" s="11">
        <v>0.7</v>
      </c>
      <c r="R45" s="11">
        <v>1</v>
      </c>
    </row>
    <row r="46" spans="1:18" ht="135" x14ac:dyDescent="0.25">
      <c r="A46" s="1">
        <f t="shared" si="0"/>
        <v>38</v>
      </c>
      <c r="B46" s="2" t="s">
        <v>36</v>
      </c>
      <c r="C46" s="2" t="s">
        <v>37</v>
      </c>
      <c r="D46" s="3" t="s">
        <v>150</v>
      </c>
      <c r="E46" s="3" t="s">
        <v>151</v>
      </c>
      <c r="F46" s="3" t="s">
        <v>152</v>
      </c>
      <c r="G46" s="4">
        <v>45657</v>
      </c>
      <c r="H46" s="62" t="s">
        <v>48</v>
      </c>
      <c r="I46" s="3" t="s">
        <v>320</v>
      </c>
      <c r="J46" s="3" t="s">
        <v>153</v>
      </c>
      <c r="K46" s="3" t="s">
        <v>154</v>
      </c>
      <c r="L46" s="51" t="s">
        <v>34</v>
      </c>
      <c r="M46" s="37">
        <v>1</v>
      </c>
      <c r="N46" s="38">
        <v>1</v>
      </c>
      <c r="O46" s="17">
        <v>1</v>
      </c>
      <c r="P46" s="17">
        <v>1</v>
      </c>
      <c r="Q46" s="17">
        <v>1</v>
      </c>
      <c r="R46" s="17">
        <v>1</v>
      </c>
    </row>
    <row r="47" spans="1:18" ht="81" x14ac:dyDescent="0.25">
      <c r="A47" s="1">
        <f t="shared" si="0"/>
        <v>39</v>
      </c>
      <c r="B47" s="2" t="s">
        <v>36</v>
      </c>
      <c r="C47" s="2" t="s">
        <v>37</v>
      </c>
      <c r="D47" s="3" t="s">
        <v>150</v>
      </c>
      <c r="E47" s="3" t="s">
        <v>151</v>
      </c>
      <c r="F47" s="3" t="s">
        <v>155</v>
      </c>
      <c r="G47" s="4">
        <v>45657</v>
      </c>
      <c r="H47" s="62" t="s">
        <v>48</v>
      </c>
      <c r="I47" s="3" t="s">
        <v>321</v>
      </c>
      <c r="J47" s="3" t="s">
        <v>156</v>
      </c>
      <c r="K47" s="3" t="s">
        <v>157</v>
      </c>
      <c r="L47" s="51" t="s">
        <v>34</v>
      </c>
      <c r="M47" s="37">
        <v>1</v>
      </c>
      <c r="N47" s="38">
        <v>1</v>
      </c>
      <c r="O47" s="17">
        <v>1</v>
      </c>
      <c r="P47" s="17">
        <v>1</v>
      </c>
      <c r="Q47" s="17">
        <v>1</v>
      </c>
      <c r="R47" s="17">
        <v>1</v>
      </c>
    </row>
    <row r="48" spans="1:18" ht="94.5" x14ac:dyDescent="0.25">
      <c r="A48" s="1">
        <f t="shared" si="0"/>
        <v>40</v>
      </c>
      <c r="B48" s="53" t="s">
        <v>36</v>
      </c>
      <c r="C48" s="10" t="s">
        <v>221</v>
      </c>
      <c r="D48" s="10" t="s">
        <v>307</v>
      </c>
      <c r="E48" s="22" t="s">
        <v>222</v>
      </c>
      <c r="F48" s="25" t="s">
        <v>223</v>
      </c>
      <c r="G48" s="4">
        <v>45657</v>
      </c>
      <c r="H48" s="54" t="s">
        <v>224</v>
      </c>
      <c r="I48" s="9" t="s">
        <v>225</v>
      </c>
      <c r="J48" s="55" t="s">
        <v>226</v>
      </c>
      <c r="K48" s="55" t="s">
        <v>227</v>
      </c>
      <c r="L48" s="36" t="s">
        <v>34</v>
      </c>
      <c r="M48" s="94" t="s">
        <v>116</v>
      </c>
      <c r="N48" s="38">
        <v>1</v>
      </c>
      <c r="O48" s="20">
        <v>0.25</v>
      </c>
      <c r="P48" s="20">
        <v>0.5</v>
      </c>
      <c r="Q48" s="20">
        <v>0.75</v>
      </c>
      <c r="R48" s="20">
        <v>1</v>
      </c>
    </row>
    <row r="49" spans="1:18" ht="67.5" x14ac:dyDescent="0.25">
      <c r="A49" s="1">
        <f t="shared" si="0"/>
        <v>41</v>
      </c>
      <c r="B49" s="53" t="s">
        <v>36</v>
      </c>
      <c r="C49" s="10" t="s">
        <v>221</v>
      </c>
      <c r="D49" s="10" t="s">
        <v>307</v>
      </c>
      <c r="E49" s="22" t="s">
        <v>222</v>
      </c>
      <c r="F49" s="56" t="s">
        <v>228</v>
      </c>
      <c r="G49" s="41">
        <v>45534</v>
      </c>
      <c r="H49" s="54" t="s">
        <v>224</v>
      </c>
      <c r="I49" s="9" t="s">
        <v>229</v>
      </c>
      <c r="J49" s="55" t="s">
        <v>230</v>
      </c>
      <c r="K49" s="9" t="s">
        <v>231</v>
      </c>
      <c r="L49" s="36" t="s">
        <v>34</v>
      </c>
      <c r="M49" s="94" t="s">
        <v>116</v>
      </c>
      <c r="N49" s="38">
        <v>1</v>
      </c>
      <c r="O49" s="13" t="s">
        <v>35</v>
      </c>
      <c r="P49" s="13" t="s">
        <v>35</v>
      </c>
      <c r="Q49" s="20">
        <v>1</v>
      </c>
      <c r="R49" s="13" t="s">
        <v>35</v>
      </c>
    </row>
    <row r="50" spans="1:18" ht="108" x14ac:dyDescent="0.25">
      <c r="A50" s="1">
        <f t="shared" si="0"/>
        <v>42</v>
      </c>
      <c r="B50" s="53" t="s">
        <v>36</v>
      </c>
      <c r="C50" s="10" t="s">
        <v>221</v>
      </c>
      <c r="D50" s="10" t="s">
        <v>307</v>
      </c>
      <c r="E50" s="22" t="s">
        <v>222</v>
      </c>
      <c r="F50" s="25" t="s">
        <v>232</v>
      </c>
      <c r="G50" s="4">
        <v>45657</v>
      </c>
      <c r="H50" s="54" t="s">
        <v>224</v>
      </c>
      <c r="I50" s="9" t="s">
        <v>233</v>
      </c>
      <c r="J50" s="55" t="s">
        <v>234</v>
      </c>
      <c r="K50" s="9" t="s">
        <v>235</v>
      </c>
      <c r="L50" s="36" t="s">
        <v>34</v>
      </c>
      <c r="M50" s="94" t="s">
        <v>116</v>
      </c>
      <c r="N50" s="38">
        <v>1</v>
      </c>
      <c r="O50" s="13" t="s">
        <v>35</v>
      </c>
      <c r="P50" s="13" t="s">
        <v>35</v>
      </c>
      <c r="Q50" s="13" t="s">
        <v>35</v>
      </c>
      <c r="R50" s="20">
        <v>1</v>
      </c>
    </row>
    <row r="51" spans="1:18" ht="54" x14ac:dyDescent="0.25">
      <c r="A51" s="1">
        <f t="shared" si="0"/>
        <v>43</v>
      </c>
      <c r="B51" s="53" t="s">
        <v>36</v>
      </c>
      <c r="C51" s="10" t="s">
        <v>221</v>
      </c>
      <c r="D51" s="10" t="s">
        <v>307</v>
      </c>
      <c r="E51" s="22" t="s">
        <v>236</v>
      </c>
      <c r="F51" s="9" t="s">
        <v>237</v>
      </c>
      <c r="G51" s="4">
        <v>45657</v>
      </c>
      <c r="H51" s="57" t="s">
        <v>31</v>
      </c>
      <c r="I51" s="9" t="s">
        <v>238</v>
      </c>
      <c r="J51" s="58" t="s">
        <v>239</v>
      </c>
      <c r="K51" s="58" t="s">
        <v>267</v>
      </c>
      <c r="L51" s="36" t="s">
        <v>34</v>
      </c>
      <c r="M51" s="37">
        <v>1</v>
      </c>
      <c r="N51" s="38">
        <v>1</v>
      </c>
      <c r="O51" s="20">
        <v>0.25</v>
      </c>
      <c r="P51" s="20">
        <v>0.5</v>
      </c>
      <c r="Q51" s="20">
        <v>0.75</v>
      </c>
      <c r="R51" s="20">
        <v>1</v>
      </c>
    </row>
    <row r="52" spans="1:18" ht="40.5" x14ac:dyDescent="0.25">
      <c r="A52" s="1">
        <f t="shared" si="0"/>
        <v>44</v>
      </c>
      <c r="B52" s="53" t="s">
        <v>36</v>
      </c>
      <c r="C52" s="10" t="s">
        <v>221</v>
      </c>
      <c r="D52" s="10" t="s">
        <v>307</v>
      </c>
      <c r="E52" s="22" t="s">
        <v>236</v>
      </c>
      <c r="F52" s="9" t="s">
        <v>240</v>
      </c>
      <c r="G52" s="4">
        <v>45657</v>
      </c>
      <c r="H52" s="57" t="s">
        <v>31</v>
      </c>
      <c r="I52" s="9" t="s">
        <v>241</v>
      </c>
      <c r="J52" s="58" t="s">
        <v>242</v>
      </c>
      <c r="K52" s="58" t="s">
        <v>243</v>
      </c>
      <c r="L52" s="36" t="s">
        <v>34</v>
      </c>
      <c r="M52" s="37">
        <v>1</v>
      </c>
      <c r="N52" s="38">
        <v>1</v>
      </c>
      <c r="O52" s="20">
        <v>0.25</v>
      </c>
      <c r="P52" s="20">
        <v>0.5</v>
      </c>
      <c r="Q52" s="20">
        <v>0.75</v>
      </c>
      <c r="R52" s="20">
        <v>1</v>
      </c>
    </row>
    <row r="53" spans="1:18" ht="40.5" x14ac:dyDescent="0.25">
      <c r="A53" s="1">
        <f t="shared" si="0"/>
        <v>45</v>
      </c>
      <c r="B53" s="53" t="s">
        <v>36</v>
      </c>
      <c r="C53" s="10" t="s">
        <v>221</v>
      </c>
      <c r="D53" s="10" t="s">
        <v>307</v>
      </c>
      <c r="E53" s="22" t="s">
        <v>257</v>
      </c>
      <c r="F53" s="9" t="s">
        <v>258</v>
      </c>
      <c r="G53" s="4">
        <v>45657</v>
      </c>
      <c r="H53" s="54" t="s">
        <v>31</v>
      </c>
      <c r="I53" s="9" t="s">
        <v>259</v>
      </c>
      <c r="J53" s="55" t="s">
        <v>260</v>
      </c>
      <c r="K53" s="55" t="s">
        <v>261</v>
      </c>
      <c r="L53" s="36" t="s">
        <v>34</v>
      </c>
      <c r="M53" s="94" t="s">
        <v>116</v>
      </c>
      <c r="N53" s="38">
        <v>1</v>
      </c>
      <c r="O53" s="20">
        <v>0.1</v>
      </c>
      <c r="P53" s="20">
        <v>0.45</v>
      </c>
      <c r="Q53" s="20">
        <v>0.8</v>
      </c>
      <c r="R53" s="20">
        <v>1</v>
      </c>
    </row>
    <row r="54" spans="1:18" ht="108" x14ac:dyDescent="0.25">
      <c r="A54" s="1">
        <f t="shared" si="0"/>
        <v>46</v>
      </c>
      <c r="B54" s="53" t="s">
        <v>36</v>
      </c>
      <c r="C54" s="10" t="s">
        <v>221</v>
      </c>
      <c r="D54" s="10" t="s">
        <v>307</v>
      </c>
      <c r="E54" s="22" t="s">
        <v>244</v>
      </c>
      <c r="F54" s="9" t="s">
        <v>245</v>
      </c>
      <c r="G54" s="41">
        <v>45657</v>
      </c>
      <c r="H54" s="54" t="s">
        <v>31</v>
      </c>
      <c r="I54" s="9" t="s">
        <v>246</v>
      </c>
      <c r="J54" s="9" t="s">
        <v>247</v>
      </c>
      <c r="K54" s="55" t="s">
        <v>248</v>
      </c>
      <c r="L54" s="36" t="s">
        <v>34</v>
      </c>
      <c r="M54" s="94" t="s">
        <v>116</v>
      </c>
      <c r="N54" s="38">
        <v>1</v>
      </c>
      <c r="O54" s="13" t="s">
        <v>35</v>
      </c>
      <c r="P54" s="20">
        <v>0.5</v>
      </c>
      <c r="Q54" s="13" t="s">
        <v>35</v>
      </c>
      <c r="R54" s="20">
        <v>1</v>
      </c>
    </row>
    <row r="55" spans="1:18" ht="148.5" x14ac:dyDescent="0.25">
      <c r="A55" s="1">
        <f t="shared" si="0"/>
        <v>47</v>
      </c>
      <c r="B55" s="53" t="s">
        <v>36</v>
      </c>
      <c r="C55" s="10" t="s">
        <v>221</v>
      </c>
      <c r="D55" s="10" t="s">
        <v>307</v>
      </c>
      <c r="E55" s="22" t="s">
        <v>244</v>
      </c>
      <c r="F55" s="9" t="s">
        <v>249</v>
      </c>
      <c r="G55" s="41">
        <v>45657</v>
      </c>
      <c r="H55" s="54" t="s">
        <v>31</v>
      </c>
      <c r="I55" s="9" t="s">
        <v>250</v>
      </c>
      <c r="J55" s="9" t="s">
        <v>251</v>
      </c>
      <c r="K55" s="9" t="s">
        <v>252</v>
      </c>
      <c r="L55" s="36" t="s">
        <v>34</v>
      </c>
      <c r="M55" s="94" t="s">
        <v>116</v>
      </c>
      <c r="N55" s="38">
        <v>1</v>
      </c>
      <c r="O55" s="13" t="s">
        <v>35</v>
      </c>
      <c r="P55" s="13" t="s">
        <v>35</v>
      </c>
      <c r="Q55" s="13" t="s">
        <v>35</v>
      </c>
      <c r="R55" s="20">
        <v>1</v>
      </c>
    </row>
    <row r="56" spans="1:18" ht="67.5" x14ac:dyDescent="0.25">
      <c r="A56" s="1">
        <f t="shared" si="0"/>
        <v>48</v>
      </c>
      <c r="B56" s="53" t="s">
        <v>36</v>
      </c>
      <c r="C56" s="10" t="s">
        <v>221</v>
      </c>
      <c r="D56" s="10" t="s">
        <v>307</v>
      </c>
      <c r="E56" s="22" t="s">
        <v>244</v>
      </c>
      <c r="F56" s="9" t="s">
        <v>253</v>
      </c>
      <c r="G56" s="41">
        <v>45657</v>
      </c>
      <c r="H56" s="54" t="s">
        <v>31</v>
      </c>
      <c r="I56" s="9" t="s">
        <v>254</v>
      </c>
      <c r="J56" s="9" t="s">
        <v>255</v>
      </c>
      <c r="K56" s="55" t="s">
        <v>256</v>
      </c>
      <c r="L56" s="36" t="s">
        <v>34</v>
      </c>
      <c r="M56" s="94" t="s">
        <v>116</v>
      </c>
      <c r="N56" s="38">
        <v>1</v>
      </c>
      <c r="O56" s="13" t="s">
        <v>35</v>
      </c>
      <c r="P56" s="20">
        <v>0.5</v>
      </c>
      <c r="Q56" s="13" t="s">
        <v>35</v>
      </c>
      <c r="R56" s="20">
        <v>1</v>
      </c>
    </row>
    <row r="57" spans="1:18" ht="121.5" x14ac:dyDescent="0.25">
      <c r="A57" s="1">
        <f t="shared" si="0"/>
        <v>49</v>
      </c>
      <c r="B57" s="53" t="s">
        <v>36</v>
      </c>
      <c r="C57" s="10" t="s">
        <v>221</v>
      </c>
      <c r="D57" s="10" t="s">
        <v>307</v>
      </c>
      <c r="E57" s="22" t="s">
        <v>262</v>
      </c>
      <c r="F57" s="9" t="s">
        <v>263</v>
      </c>
      <c r="G57" s="41">
        <v>45657</v>
      </c>
      <c r="H57" s="54" t="s">
        <v>224</v>
      </c>
      <c r="I57" s="9" t="s">
        <v>264</v>
      </c>
      <c r="J57" s="55" t="s">
        <v>265</v>
      </c>
      <c r="K57" s="55" t="s">
        <v>266</v>
      </c>
      <c r="L57" s="36" t="s">
        <v>34</v>
      </c>
      <c r="M57" s="37">
        <v>1</v>
      </c>
      <c r="N57" s="38">
        <v>1</v>
      </c>
      <c r="O57" s="13" t="s">
        <v>35</v>
      </c>
      <c r="P57" s="20">
        <v>0.5</v>
      </c>
      <c r="Q57" s="13" t="s">
        <v>35</v>
      </c>
      <c r="R57" s="20">
        <v>1</v>
      </c>
    </row>
    <row r="58" spans="1:18" ht="94.5" x14ac:dyDescent="0.25">
      <c r="A58" s="1">
        <f t="shared" si="0"/>
        <v>50</v>
      </c>
      <c r="B58" s="13" t="s">
        <v>36</v>
      </c>
      <c r="C58" s="13" t="s">
        <v>191</v>
      </c>
      <c r="D58" s="25" t="s">
        <v>186</v>
      </c>
      <c r="E58" s="25" t="s">
        <v>196</v>
      </c>
      <c r="F58" s="25" t="s">
        <v>197</v>
      </c>
      <c r="G58" s="16">
        <v>45657</v>
      </c>
      <c r="H58" s="13" t="s">
        <v>31</v>
      </c>
      <c r="I58" s="25" t="s">
        <v>322</v>
      </c>
      <c r="J58" s="25" t="s">
        <v>198</v>
      </c>
      <c r="K58" s="25" t="s">
        <v>199</v>
      </c>
      <c r="L58" s="36" t="s">
        <v>34</v>
      </c>
      <c r="M58" s="37">
        <v>0.9</v>
      </c>
      <c r="N58" s="38">
        <v>0.9</v>
      </c>
      <c r="O58" s="13" t="s">
        <v>35</v>
      </c>
      <c r="P58" s="13" t="s">
        <v>35</v>
      </c>
      <c r="Q58" s="17">
        <v>0.9</v>
      </c>
      <c r="R58" s="17">
        <v>0.9</v>
      </c>
    </row>
    <row r="59" spans="1:18" ht="67.5" x14ac:dyDescent="0.25">
      <c r="A59" s="1">
        <f t="shared" si="0"/>
        <v>51</v>
      </c>
      <c r="B59" s="13" t="s">
        <v>36</v>
      </c>
      <c r="C59" s="13" t="s">
        <v>191</v>
      </c>
      <c r="D59" s="25" t="s">
        <v>186</v>
      </c>
      <c r="E59" s="25" t="s">
        <v>200</v>
      </c>
      <c r="F59" s="25" t="s">
        <v>201</v>
      </c>
      <c r="G59" s="16">
        <v>45657</v>
      </c>
      <c r="H59" s="13" t="s">
        <v>31</v>
      </c>
      <c r="I59" s="25" t="s">
        <v>323</v>
      </c>
      <c r="J59" s="25" t="s">
        <v>202</v>
      </c>
      <c r="K59" s="25" t="s">
        <v>203</v>
      </c>
      <c r="L59" s="42" t="s">
        <v>325</v>
      </c>
      <c r="M59" s="52">
        <v>5</v>
      </c>
      <c r="N59" s="60">
        <v>5</v>
      </c>
      <c r="O59" s="13" t="s">
        <v>35</v>
      </c>
      <c r="P59" s="13" t="s">
        <v>35</v>
      </c>
      <c r="Q59" s="13" t="s">
        <v>35</v>
      </c>
      <c r="R59" s="61">
        <v>5</v>
      </c>
    </row>
    <row r="60" spans="1:18" ht="81" x14ac:dyDescent="0.25">
      <c r="A60" s="1">
        <f t="shared" si="0"/>
        <v>52</v>
      </c>
      <c r="B60" s="13" t="s">
        <v>36</v>
      </c>
      <c r="C60" s="13" t="s">
        <v>191</v>
      </c>
      <c r="D60" s="25" t="s">
        <v>186</v>
      </c>
      <c r="E60" s="25" t="s">
        <v>111</v>
      </c>
      <c r="F60" s="25" t="s">
        <v>204</v>
      </c>
      <c r="G60" s="16">
        <v>45657</v>
      </c>
      <c r="H60" s="13" t="s">
        <v>31</v>
      </c>
      <c r="I60" s="25" t="s">
        <v>329</v>
      </c>
      <c r="J60" s="25" t="s">
        <v>205</v>
      </c>
      <c r="K60" s="25" t="s">
        <v>206</v>
      </c>
      <c r="L60" s="42" t="s">
        <v>325</v>
      </c>
      <c r="M60" s="52">
        <v>5</v>
      </c>
      <c r="N60" s="60">
        <v>5</v>
      </c>
      <c r="O60" s="13" t="s">
        <v>35</v>
      </c>
      <c r="P60" s="13" t="s">
        <v>35</v>
      </c>
      <c r="Q60" s="13" t="s">
        <v>35</v>
      </c>
      <c r="R60" s="61">
        <v>5</v>
      </c>
    </row>
    <row r="61" spans="1:18" ht="40.5" x14ac:dyDescent="0.25">
      <c r="A61" s="1">
        <f t="shared" si="0"/>
        <v>53</v>
      </c>
      <c r="B61" s="2" t="s">
        <v>36</v>
      </c>
      <c r="C61" s="80" t="s">
        <v>191</v>
      </c>
      <c r="D61" s="25" t="s">
        <v>186</v>
      </c>
      <c r="E61" s="25" t="s">
        <v>192</v>
      </c>
      <c r="F61" s="25" t="s">
        <v>193</v>
      </c>
      <c r="G61" s="16">
        <v>45657</v>
      </c>
      <c r="H61" s="13" t="s">
        <v>31</v>
      </c>
      <c r="I61" s="25" t="s">
        <v>324</v>
      </c>
      <c r="J61" s="25" t="s">
        <v>194</v>
      </c>
      <c r="K61" s="25" t="s">
        <v>195</v>
      </c>
      <c r="L61" s="36" t="s">
        <v>34</v>
      </c>
      <c r="M61" s="37">
        <v>0.9</v>
      </c>
      <c r="N61" s="38">
        <v>1</v>
      </c>
      <c r="O61" s="13" t="s">
        <v>35</v>
      </c>
      <c r="P61" s="13" t="s">
        <v>35</v>
      </c>
      <c r="Q61" s="17">
        <v>0.75</v>
      </c>
      <c r="R61" s="89">
        <v>1</v>
      </c>
    </row>
    <row r="62" spans="1:18" ht="108" x14ac:dyDescent="0.25">
      <c r="A62" s="1">
        <f t="shared" si="0"/>
        <v>54</v>
      </c>
      <c r="B62" s="32" t="s">
        <v>36</v>
      </c>
      <c r="C62" s="82" t="s">
        <v>191</v>
      </c>
      <c r="D62" s="47" t="s">
        <v>207</v>
      </c>
      <c r="E62" s="47" t="s">
        <v>208</v>
      </c>
      <c r="F62" s="47" t="s">
        <v>213</v>
      </c>
      <c r="G62" s="16">
        <v>45657</v>
      </c>
      <c r="H62" s="62" t="s">
        <v>48</v>
      </c>
      <c r="I62" s="12" t="s">
        <v>214</v>
      </c>
      <c r="J62" s="12" t="s">
        <v>215</v>
      </c>
      <c r="K62" s="12" t="s">
        <v>216</v>
      </c>
      <c r="L62" s="36" t="s">
        <v>34</v>
      </c>
      <c r="M62" s="37">
        <v>1</v>
      </c>
      <c r="N62" s="38">
        <v>1</v>
      </c>
      <c r="O62" s="13" t="s">
        <v>35</v>
      </c>
      <c r="P62" s="11">
        <v>0.2</v>
      </c>
      <c r="Q62" s="11">
        <v>0.4</v>
      </c>
      <c r="R62" s="91">
        <v>1</v>
      </c>
    </row>
    <row r="63" spans="1:18" ht="108" x14ac:dyDescent="0.25">
      <c r="A63" s="1">
        <f t="shared" si="0"/>
        <v>55</v>
      </c>
      <c r="B63" s="32" t="s">
        <v>36</v>
      </c>
      <c r="C63" s="82" t="s">
        <v>191</v>
      </c>
      <c r="D63" s="47" t="s">
        <v>207</v>
      </c>
      <c r="E63" s="47" t="s">
        <v>208</v>
      </c>
      <c r="F63" s="47" t="s">
        <v>217</v>
      </c>
      <c r="G63" s="16">
        <v>45657</v>
      </c>
      <c r="H63" s="13" t="s">
        <v>72</v>
      </c>
      <c r="I63" s="12" t="s">
        <v>218</v>
      </c>
      <c r="J63" s="12" t="s">
        <v>219</v>
      </c>
      <c r="K63" s="12" t="s">
        <v>220</v>
      </c>
      <c r="L63" s="36" t="s">
        <v>34</v>
      </c>
      <c r="M63" s="37">
        <v>0.95</v>
      </c>
      <c r="N63" s="38">
        <v>0.95</v>
      </c>
      <c r="O63" s="11">
        <v>0.95</v>
      </c>
      <c r="P63" s="11">
        <v>0.95</v>
      </c>
      <c r="Q63" s="11">
        <v>0.95</v>
      </c>
      <c r="R63" s="91">
        <v>0.95</v>
      </c>
    </row>
    <row r="64" spans="1:18" ht="135" x14ac:dyDescent="0.25">
      <c r="A64" s="1">
        <f t="shared" si="0"/>
        <v>56</v>
      </c>
      <c r="B64" s="32" t="s">
        <v>36</v>
      </c>
      <c r="C64" s="81" t="s">
        <v>306</v>
      </c>
      <c r="D64" s="22" t="s">
        <v>110</v>
      </c>
      <c r="E64" s="9" t="s">
        <v>111</v>
      </c>
      <c r="F64" s="9" t="s">
        <v>112</v>
      </c>
      <c r="G64" s="41">
        <v>45657</v>
      </c>
      <c r="H64" s="10" t="s">
        <v>31</v>
      </c>
      <c r="I64" s="9" t="s">
        <v>113</v>
      </c>
      <c r="J64" s="9" t="s">
        <v>114</v>
      </c>
      <c r="K64" s="9" t="s">
        <v>115</v>
      </c>
      <c r="L64" s="42" t="s">
        <v>34</v>
      </c>
      <c r="M64" s="43">
        <v>1</v>
      </c>
      <c r="N64" s="44">
        <v>1</v>
      </c>
      <c r="O64" s="13" t="s">
        <v>35</v>
      </c>
      <c r="P64" s="20">
        <v>0.5</v>
      </c>
      <c r="Q64" s="13" t="s">
        <v>35</v>
      </c>
      <c r="R64" s="26">
        <v>1</v>
      </c>
    </row>
    <row r="65" spans="1:18" ht="162" x14ac:dyDescent="0.25">
      <c r="A65" s="1">
        <f t="shared" si="0"/>
        <v>57</v>
      </c>
      <c r="B65" s="32" t="s">
        <v>36</v>
      </c>
      <c r="C65" s="81" t="s">
        <v>306</v>
      </c>
      <c r="D65" s="22" t="s">
        <v>110</v>
      </c>
      <c r="E65" s="9" t="s">
        <v>111</v>
      </c>
      <c r="F65" s="9" t="s">
        <v>117</v>
      </c>
      <c r="G65" s="41">
        <v>45657</v>
      </c>
      <c r="H65" s="10" t="s">
        <v>31</v>
      </c>
      <c r="I65" s="9" t="s">
        <v>118</v>
      </c>
      <c r="J65" s="9" t="s">
        <v>119</v>
      </c>
      <c r="K65" s="9" t="s">
        <v>120</v>
      </c>
      <c r="L65" s="42" t="s">
        <v>34</v>
      </c>
      <c r="M65" s="43">
        <v>1</v>
      </c>
      <c r="N65" s="44">
        <v>1</v>
      </c>
      <c r="O65" s="13" t="s">
        <v>35</v>
      </c>
      <c r="P65" s="20">
        <v>0.5</v>
      </c>
      <c r="Q65" s="13" t="s">
        <v>35</v>
      </c>
      <c r="R65" s="26">
        <v>1</v>
      </c>
    </row>
    <row r="66" spans="1:18" ht="108" x14ac:dyDescent="0.25">
      <c r="A66" s="1">
        <f t="shared" si="0"/>
        <v>58</v>
      </c>
      <c r="B66" s="32" t="s">
        <v>36</v>
      </c>
      <c r="C66" s="81" t="s">
        <v>306</v>
      </c>
      <c r="D66" s="22" t="s">
        <v>110</v>
      </c>
      <c r="E66" s="9" t="s">
        <v>111</v>
      </c>
      <c r="F66" s="9" t="s">
        <v>121</v>
      </c>
      <c r="G66" s="41">
        <v>45657</v>
      </c>
      <c r="H66" s="10" t="s">
        <v>31</v>
      </c>
      <c r="I66" s="9" t="s">
        <v>122</v>
      </c>
      <c r="J66" s="9" t="s">
        <v>123</v>
      </c>
      <c r="K66" s="9" t="s">
        <v>124</v>
      </c>
      <c r="L66" s="42" t="s">
        <v>34</v>
      </c>
      <c r="M66" s="43">
        <v>1</v>
      </c>
      <c r="N66" s="44">
        <v>1</v>
      </c>
      <c r="O66" s="20">
        <v>1</v>
      </c>
      <c r="P66" s="13" t="s">
        <v>35</v>
      </c>
      <c r="Q66" s="13" t="s">
        <v>35</v>
      </c>
      <c r="R66" s="92" t="s">
        <v>35</v>
      </c>
    </row>
    <row r="67" spans="1:18" ht="67.5" x14ac:dyDescent="0.25">
      <c r="A67" s="1">
        <f t="shared" si="0"/>
        <v>59</v>
      </c>
      <c r="B67" s="32" t="s">
        <v>36</v>
      </c>
      <c r="C67" s="81" t="s">
        <v>306</v>
      </c>
      <c r="D67" s="22" t="s">
        <v>110</v>
      </c>
      <c r="E67" s="9" t="s">
        <v>111</v>
      </c>
      <c r="F67" s="9" t="s">
        <v>125</v>
      </c>
      <c r="G67" s="41">
        <v>45657</v>
      </c>
      <c r="H67" s="10" t="s">
        <v>72</v>
      </c>
      <c r="I67" s="9" t="s">
        <v>126</v>
      </c>
      <c r="J67" s="9" t="s">
        <v>127</v>
      </c>
      <c r="K67" s="9" t="s">
        <v>128</v>
      </c>
      <c r="L67" s="42" t="s">
        <v>34</v>
      </c>
      <c r="M67" s="43">
        <v>1</v>
      </c>
      <c r="N67" s="44">
        <v>1</v>
      </c>
      <c r="O67" s="20">
        <v>1</v>
      </c>
      <c r="P67" s="20">
        <v>1</v>
      </c>
      <c r="Q67" s="20">
        <v>1</v>
      </c>
      <c r="R67" s="26">
        <v>1</v>
      </c>
    </row>
  </sheetData>
  <sortState xmlns:xlrd2="http://schemas.microsoft.com/office/spreadsheetml/2017/richdata2" ref="B10:R68">
    <sortCondition ref="B10:B68"/>
    <sortCondition ref="C10:C68"/>
    <sortCondition ref="D10:D68"/>
    <sortCondition ref="E10:E68"/>
  </sortState>
  <mergeCells count="25">
    <mergeCell ref="H6:L6"/>
    <mergeCell ref="M6:R6"/>
    <mergeCell ref="A6:A8"/>
    <mergeCell ref="B7:B8"/>
    <mergeCell ref="C7:C8"/>
    <mergeCell ref="D7:D8"/>
    <mergeCell ref="E7:E8"/>
    <mergeCell ref="F7:F8"/>
    <mergeCell ref="G7:G8"/>
    <mergeCell ref="H7:H8"/>
    <mergeCell ref="I7:I8"/>
    <mergeCell ref="J7:J8"/>
    <mergeCell ref="K7:K8"/>
    <mergeCell ref="Q1:R1"/>
    <mergeCell ref="Q2:R2"/>
    <mergeCell ref="A3:R3"/>
    <mergeCell ref="A1:P2"/>
    <mergeCell ref="A4:R4"/>
    <mergeCell ref="L7:L8"/>
    <mergeCell ref="M7:M8"/>
    <mergeCell ref="N7:N8"/>
    <mergeCell ref="O7:R7"/>
    <mergeCell ref="A5:R5"/>
    <mergeCell ref="B6:C6"/>
    <mergeCell ref="D6:G6"/>
  </mergeCells>
  <printOptions horizontalCentered="1"/>
  <pageMargins left="0.35433070866141736" right="0.35433070866141736" top="0.39370078740157483" bottom="0.39370078740157483" header="0.51181102362204722" footer="0.51181102362204722"/>
  <pageSetup scale="65" orientation="landscape" horizontalDpi="4294967293"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PAI 2024 V1.0</vt:lpstr>
      <vt:lpstr>'PAI 2024 V1.0'!Títulos_a_imprimir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Acción Vigente</dc:title>
  <dc:creator>Ana Esther Tovar Porras</dc:creator>
  <cp:lastModifiedBy>HP</cp:lastModifiedBy>
  <cp:lastPrinted>2024-02-06T20:16:42Z</cp:lastPrinted>
  <dcterms:created xsi:type="dcterms:W3CDTF">2023-09-26T20:40:39Z</dcterms:created>
  <dcterms:modified xsi:type="dcterms:W3CDTF">2024-06-26T22:41:48Z</dcterms:modified>
</cp:coreProperties>
</file>